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Z:\ECONOMIC &amp; SOCIAL INDICATORS\2022\ESI Q4_2022\SENT TO IT FOR MERGING\"/>
    </mc:Choice>
  </mc:AlternateContent>
  <xr:revisionPtr revIDLastSave="0" documentId="13_ncr:1_{5DFC6DFD-F309-4A48-BA3B-9F4B76D6F68A}" xr6:coauthVersionLast="36" xr6:coauthVersionMax="36" xr10:uidLastSave="{00000000-0000-0000-0000-000000000000}"/>
  <bookViews>
    <workbookView xWindow="0" yWindow="0" windowWidth="20490" windowHeight="6225" xr2:uid="{00000000-000D-0000-FFFF-FFFF00000000}"/>
  </bookViews>
  <sheets>
    <sheet name="Table 1" sheetId="292" r:id="rId1"/>
    <sheet name="Table 2" sheetId="272" r:id="rId2"/>
    <sheet name="Table 3   " sheetId="429" r:id="rId3"/>
    <sheet name="Table 3 cont'd" sheetId="430" r:id="rId4"/>
    <sheet name="Table 4 " sheetId="440" r:id="rId5"/>
    <sheet name="Table 4 cont'd " sheetId="441" r:id="rId6"/>
    <sheet name="Table 5" sheetId="446" r:id="rId7"/>
    <sheet name="Table 5 cont'd" sheetId="451" r:id="rId8"/>
    <sheet name="Table 6 " sheetId="414" r:id="rId9"/>
    <sheet name="Table 7" sheetId="431" r:id="rId10"/>
    <sheet name="Table 7 cont'd" sheetId="432" r:id="rId11"/>
    <sheet name="Table 8" sheetId="442" r:id="rId12"/>
    <sheet name="Table 8 cont'd" sheetId="443" r:id="rId13"/>
    <sheet name="Table 9  " sheetId="448" r:id="rId14"/>
    <sheet name="Table 9 cont'd" sheetId="449" r:id="rId15"/>
    <sheet name="Table 10" sheetId="415" r:id="rId16"/>
    <sheet name="Table 10 cont'd " sheetId="416" r:id="rId17"/>
    <sheet name="Table 10 cont'd (sec 7 - 9)" sheetId="417" r:id="rId18"/>
    <sheet name="Table 11 " sheetId="435" r:id="rId19"/>
    <sheet name="Table 12 " sheetId="418" r:id="rId20"/>
    <sheet name="Table 13" sheetId="419" r:id="rId21"/>
    <sheet name="Table 13 cont'd" sheetId="420" r:id="rId22"/>
    <sheet name="Table 14" sheetId="433" r:id="rId23"/>
    <sheet name="Table 14 cont'd" sheetId="421" r:id="rId24"/>
    <sheet name="Table 15" sheetId="444" r:id="rId25"/>
    <sheet name="Table 16" sheetId="426" r:id="rId26"/>
    <sheet name="Table 17" sheetId="445" r:id="rId27"/>
    <sheet name="Table 18" sheetId="452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0" hidden="1">'Table 1'!$A$1:$A$17</definedName>
    <definedName name="_xlnm._FilterDatabase" localSheetId="22" hidden="1">'Table 14'!$B$5:$C$5</definedName>
    <definedName name="_xlnm._FilterDatabase" localSheetId="23" hidden="1">'Table 14 cont''d'!$B$5:$C$30</definedName>
    <definedName name="_xlnm._FilterDatabase" localSheetId="2" hidden="1">'Table 3   '!$A$1:$A$26</definedName>
    <definedName name="_xlnm._FilterDatabase" localSheetId="3" hidden="1">'Table 3 cont''d'!$A$1:$A$25</definedName>
    <definedName name="_xlnm._FilterDatabase" localSheetId="4" hidden="1">'Table 4 '!$A$1:$L$26</definedName>
    <definedName name="_xlnm._FilterDatabase" localSheetId="5" hidden="1">'Table 4 cont''d '!$A$1:$A$21</definedName>
    <definedName name="_xlnm._FilterDatabase" localSheetId="6" hidden="1">'Table 5'!$A$1:$A$18</definedName>
    <definedName name="_xlnm._FilterDatabase" localSheetId="7" hidden="1">'Table 5 cont''d'!$A$1:$A$18</definedName>
    <definedName name="_xlnm._FilterDatabase" localSheetId="8" hidden="1">'Table 6 '!$A$1:$L$24</definedName>
    <definedName name="_xlnm._FilterDatabase" localSheetId="13" hidden="1">'Table 9  '!$A$1:$M$30</definedName>
    <definedName name="_xlnm._FilterDatabase" localSheetId="14" hidden="1">'Table 9 cont''d'!$A$1:$M$25</definedName>
    <definedName name="aa" localSheetId="0">'[1]Table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3">'[1]Table 1'!#REF!</definedName>
    <definedName name="aa" localSheetId="24">'[1]Table 1'!#REF!</definedName>
    <definedName name="aa" localSheetId="25">'[1]Table 1'!#REF!</definedName>
    <definedName name="aa" localSheetId="26">'[1]Table 1'!#REF!</definedName>
    <definedName name="aa" localSheetId="27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7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_xlnm.Database" localSheetId="0">'Table 1'!#REF!</definedName>
    <definedName name="_xlnm.Database" localSheetId="16">'[2]Table 1'!#REF!</definedName>
    <definedName name="_xlnm.Database" localSheetId="17">'[2]Table 1'!#REF!</definedName>
    <definedName name="_xlnm.Database" localSheetId="18">'[2]Table 1'!#REF!</definedName>
    <definedName name="_xlnm.Database" localSheetId="19">'[7]Table 1'!#REF!</definedName>
    <definedName name="_xlnm.Database" localSheetId="23">'[1]Table 1'!#REF!</definedName>
    <definedName name="_xlnm.Database" localSheetId="24">'[1]Table 1'!#REF!</definedName>
    <definedName name="_xlnm.Database" localSheetId="26">'[1]Table 1'!#REF!</definedName>
    <definedName name="_xlnm.Database" localSheetId="27">'[1]Table 1'!#REF!</definedName>
    <definedName name="_xlnm.Database" localSheetId="1">'[1]Table 1'!#REF!</definedName>
    <definedName name="_xlnm.Database" localSheetId="2">#REF!</definedName>
    <definedName name="_xlnm.Database" localSheetId="3">#REF!</definedName>
    <definedName name="_xlnm.Database" localSheetId="4">'[1]Table 1'!#REF!</definedName>
    <definedName name="_xlnm.Database" localSheetId="5">'[1]Table 1'!#REF!</definedName>
    <definedName name="_xlnm.Database" localSheetId="6">'[1]Table 1'!#REF!</definedName>
    <definedName name="_xlnm.Database" localSheetId="7">'[1]Table 1'!#REF!</definedName>
    <definedName name="_xlnm.Database" localSheetId="8">'[1]Table 1'!#REF!</definedName>
    <definedName name="_xlnm.Database" localSheetId="13">'[8]Table 1'!#REF!</definedName>
    <definedName name="_xlnm.Database" localSheetId="14">'[8]Table 1'!#REF!</definedName>
    <definedName name="_xlnm.Database">'[1]Table 1'!#REF!</definedName>
    <definedName name="ex" localSheetId="0">'[1]Table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7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7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7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7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8">#REF!</definedName>
    <definedName name="new" localSheetId="19">#REF!</definedName>
    <definedName name="new" localSheetId="23">#REF!</definedName>
    <definedName name="new" localSheetId="24">#REF!</definedName>
    <definedName name="new" localSheetId="25">#REF!</definedName>
    <definedName name="new" localSheetId="26">#REF!</definedName>
    <definedName name="new" localSheetId="27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23">'[9]Table 1'!#REF!</definedName>
    <definedName name="oo" localSheetId="24">'[9]Table 1'!#REF!</definedName>
    <definedName name="oo" localSheetId="25">'[9]Table 1'!#REF!</definedName>
    <definedName name="oo" localSheetId="26">'[9]Table 1'!#REF!</definedName>
    <definedName name="oo" localSheetId="27">'[9]Table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7">'[9]Table 1'!#REF!</definedName>
    <definedName name="oo" localSheetId="8">'[9]Table 1'!#REF!</definedName>
    <definedName name="oo" localSheetId="14">'[9]Table 1'!#REF!</definedName>
    <definedName name="oo">'[9]Table 1'!#REF!</definedName>
    <definedName name="_xlnm.Print_Area" localSheetId="19">'Table 12 '!$A$1:$L$24</definedName>
    <definedName name="_xlnm.Print_Area" localSheetId="20">'Table 13'!$A$1:$L$40</definedName>
    <definedName name="_xlnm.Print_Area" localSheetId="21">'Table 13 cont''d'!$A$1:$L$40</definedName>
    <definedName name="_xlnm.Print_Area" localSheetId="22">'Table 14'!$A$1:$V$32</definedName>
    <definedName name="_xlnm.Print_Area" localSheetId="27">'Table 18'!$A$1:$V$19</definedName>
    <definedName name="_xlnm.Print_Area" localSheetId="2">'Table 3   '!$A$1:$L$26</definedName>
    <definedName name="_xlnm.Print_Area" localSheetId="3">'Table 3 cont''d'!$A$1:$L$26</definedName>
    <definedName name="_xlnm.Print_Area" localSheetId="6">'Table 5'!$A$1:$L$19</definedName>
    <definedName name="_xlnm.Print_Area" localSheetId="8">'Table 6 '!$A$1:$L$25</definedName>
    <definedName name="_xlnm.Print_Area" localSheetId="9">'Table 7'!$A$1:$M$30</definedName>
    <definedName name="_xlnm.Print_Area" localSheetId="10">'Table 7 cont''d'!$A$1:$M$27</definedName>
    <definedName name="_xlnm.Print_Area" localSheetId="11">'Table 8'!$A$1:$M$30</definedName>
    <definedName name="_xlnm.Print_Area" localSheetId="12">'Table 8 cont''d'!$A$1:$M$26</definedName>
    <definedName name="re" localSheetId="0">[12]Page77!#REF!</definedName>
    <definedName name="re" localSheetId="16">[13]Page77!#REF!</definedName>
    <definedName name="re" localSheetId="17">[13]Page77!#REF!</definedName>
    <definedName name="re" localSheetId="18">[13]Page77!#REF!</definedName>
    <definedName name="re" localSheetId="19">[14]Page77!#REF!</definedName>
    <definedName name="re" localSheetId="23">[12]Page77!#REF!</definedName>
    <definedName name="re" localSheetId="24">[12]Page77!#REF!</definedName>
    <definedName name="re" localSheetId="25">[12]Page77!#REF!</definedName>
    <definedName name="re" localSheetId="26">[12]Page77!#REF!</definedName>
    <definedName name="re" localSheetId="27">[12]Page77!#REF!</definedName>
    <definedName name="re" localSheetId="1">[12]Page77!#REF!</definedName>
    <definedName name="re" localSheetId="2">[12]Page77!#REF!</definedName>
    <definedName name="re" localSheetId="3">[12]Page77!#REF!</definedName>
    <definedName name="re" localSheetId="4">[12]Page77!#REF!</definedName>
    <definedName name="re" localSheetId="5">[12]Page77!#REF!</definedName>
    <definedName name="re" localSheetId="6">[12]Page77!#REF!</definedName>
    <definedName name="re" localSheetId="7">[12]Page77!#REF!</definedName>
    <definedName name="re" localSheetId="8">[12]Page77!#REF!</definedName>
    <definedName name="re" localSheetId="13">[12]Page77!#REF!</definedName>
    <definedName name="re" localSheetId="14">[12]Page77!#REF!</definedName>
    <definedName name="re">[12]Page77!#REF!</definedName>
    <definedName name="ss" localSheetId="0">'[9]Table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7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8">#REF!</definedName>
    <definedName name="sum" localSheetId="19">#REF!</definedName>
    <definedName name="sum" localSheetId="23">#REF!</definedName>
    <definedName name="sum" localSheetId="24">#REF!</definedName>
    <definedName name="sum" localSheetId="25">#REF!</definedName>
    <definedName name="sum" localSheetId="26">#REF!</definedName>
    <definedName name="sum" localSheetId="27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3">'[1]Table 1'!#REF!</definedName>
    <definedName name="t" localSheetId="24">'[1]Table 1'!#REF!</definedName>
    <definedName name="t" localSheetId="25">'[1]Table 1'!#REF!</definedName>
    <definedName name="t" localSheetId="26">'[1]Table 1'!#REF!</definedName>
    <definedName name="t" localSheetId="27">'[1]Table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7">'[1]Table 1'!#REF!</definedName>
    <definedName name="t" localSheetId="8">'[1]Table 1'!#REF!</definedName>
    <definedName name="t" localSheetId="14">'[1]Table 1'!#REF!</definedName>
    <definedName name="t">'[1]Table 1'!#REF!</definedName>
    <definedName name="th" localSheetId="19">'[10]Table 1'!#REF!</definedName>
    <definedName name="th" localSheetId="25">'[10]Table 1'!#REF!</definedName>
    <definedName name="th" localSheetId="27">'[10]Table 1'!#REF!</definedName>
    <definedName name="th" localSheetId="3">'[10]Table 1'!#REF!</definedName>
    <definedName name="th" localSheetId="4">'[10]Table 1'!#REF!</definedName>
    <definedName name="th" localSheetId="8">'[10]Table 1'!#REF!</definedName>
    <definedName name="th" localSheetId="14">'[10]Table 1'!#REF!</definedName>
    <definedName name="th">'[10]Table 1'!#REF!</definedName>
    <definedName name="TT" localSheetId="18">#REF!</definedName>
    <definedName name="TT" localSheetId="19">#REF!</definedName>
    <definedName name="TT" localSheetId="23">#REF!</definedName>
    <definedName name="TT" localSheetId="24">#REF!</definedName>
    <definedName name="TT" localSheetId="25">#REF!</definedName>
    <definedName name="TT" localSheetId="26">#REF!</definedName>
    <definedName name="TT" localSheetId="27">#REF!</definedName>
    <definedName name="TT" localSheetId="2">#REF!</definedName>
    <definedName name="TT" localSheetId="3">#REF!</definedName>
    <definedName name="TT" localSheetId="4">#REF!</definedName>
    <definedName name="TT" localSheetId="7">#REF!</definedName>
    <definedName name="TT" localSheetId="8">#REF!</definedName>
    <definedName name="TT" localSheetId="14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23">#REF!</definedName>
    <definedName name="yy" localSheetId="24">#REF!</definedName>
    <definedName name="yy" localSheetId="25">#REF!</definedName>
    <definedName name="yy" localSheetId="26">#REF!</definedName>
    <definedName name="yy" localSheetId="27">#REF!</definedName>
    <definedName name="yy" localSheetId="4">#REF!</definedName>
    <definedName name="yy" localSheetId="5">#REF!</definedName>
    <definedName name="yy" localSheetId="7">#REF!</definedName>
    <definedName name="yy" localSheetId="8">#REF!</definedName>
    <definedName name="yy" localSheetId="14">#REF!</definedName>
    <definedName name="yy">#REF!</definedName>
  </definedNames>
  <calcPr calcId="191029"/>
</workbook>
</file>

<file path=xl/calcChain.xml><?xml version="1.0" encoding="utf-8"?>
<calcChain xmlns="http://schemas.openxmlformats.org/spreadsheetml/2006/main">
  <c r="C13" i="417" l="1"/>
  <c r="C19" i="416"/>
  <c r="C16" i="292" l="1"/>
  <c r="C15" i="292"/>
  <c r="C9" i="292" l="1"/>
  <c r="C5" i="292" l="1"/>
  <c r="K14" i="272" l="1"/>
  <c r="K13" i="272"/>
  <c r="K9" i="272"/>
  <c r="K8" i="272"/>
  <c r="K16" i="292"/>
  <c r="K15" i="292"/>
  <c r="K14" i="292"/>
  <c r="K12" i="292"/>
  <c r="K11" i="292"/>
  <c r="K9" i="292"/>
  <c r="K8" i="292"/>
  <c r="K7" i="292"/>
  <c r="K6" i="292"/>
  <c r="K5" i="292"/>
</calcChain>
</file>

<file path=xl/sharedStrings.xml><?xml version="1.0" encoding="utf-8"?>
<sst xmlns="http://schemas.openxmlformats.org/spreadsheetml/2006/main" count="1108" uniqueCount="435">
  <si>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</si>
  <si>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</si>
  <si>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</si>
  <si>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</si>
  <si>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</si>
  <si>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</si>
  <si>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</si>
  <si>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</si>
  <si>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 xml:space="preserve"> 1 - Beverages and tobacco</t>
  </si>
  <si>
    <t xml:space="preserve">   Ship's Stores and Bunkers</t>
  </si>
  <si>
    <t xml:space="preserve">               of which:</t>
  </si>
  <si>
    <t xml:space="preserve">       Re-exports</t>
  </si>
  <si>
    <t xml:space="preserve">   B.  Total Imports  (c.i.f.)</t>
  </si>
  <si>
    <t>Volume (tonne)</t>
  </si>
  <si>
    <t>All sections</t>
  </si>
  <si>
    <t xml:space="preserve">RE-EXPORTS </t>
  </si>
  <si>
    <t xml:space="preserve">IMPORTS </t>
  </si>
  <si>
    <t>Value    (c.i.f)</t>
  </si>
  <si>
    <t>Value  (f.o.b)</t>
  </si>
  <si>
    <t>FREEPORT STATISTICS</t>
  </si>
  <si>
    <t xml:space="preserve"> Export Oriented Enterprises </t>
  </si>
  <si>
    <t>Value: Rs Million</t>
  </si>
  <si>
    <t>Value (c.i.f) : Rs Million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</si>
  <si>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</si>
  <si>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</si>
  <si>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</si>
  <si>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</si>
  <si>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</si>
  <si>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</si>
  <si>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</si>
  <si>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</si>
  <si>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</si>
  <si>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</si>
  <si>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</si>
  <si>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</si>
  <si>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</si>
  <si>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</si>
  <si>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</si>
  <si>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</si>
  <si>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</si>
  <si>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</si>
  <si>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</si>
  <si>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</si>
  <si>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</si>
  <si>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</si>
  <si>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</si>
  <si>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</si>
  <si>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</si>
  <si>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</si>
  <si>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</si>
  <si>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</si>
  <si>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</si>
  <si>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</si>
  <si>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</si>
  <si>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</si>
  <si>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</si>
  <si>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</si>
  <si>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</si>
  <si>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</si>
  <si>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 xml:space="preserve"> 5 - Chemicals and related products, n.e.s.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</si>
  <si>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</si>
  <si>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</si>
  <si>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</si>
  <si>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</si>
  <si>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</si>
  <si>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</si>
  <si>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</si>
  <si>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</si>
  <si>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</si>
  <si>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</si>
  <si>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</si>
  <si>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</si>
  <si>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</si>
  <si>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</si>
  <si>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</si>
  <si>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</si>
  <si>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</si>
  <si>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</si>
  <si>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</si>
  <si>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</si>
  <si>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r>
      <t>1</t>
    </r>
    <r>
      <rPr>
        <sz val="10"/>
        <rFont val="Times New Roman"/>
        <family val="1"/>
      </rPr>
      <t xml:space="preserve"> Provisional    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</si>
  <si>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Qtr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</si>
  <si>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Qtr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</si>
  <si>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Qtr</t>
    </r>
  </si>
  <si>
    <r>
      <t xml:space="preserve">2022 </t>
    </r>
    <r>
      <rPr>
        <b/>
        <vertAlign val="superscript"/>
        <sz val="10"/>
        <rFont val="Times New Roman"/>
        <family val="1"/>
      </rPr>
      <t>1</t>
    </r>
  </si>
  <si>
    <r>
      <t xml:space="preserve">2022 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</si>
  <si>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Provisional    </t>
    </r>
    <r>
      <rPr>
        <vertAlign val="superscript"/>
        <sz val="10"/>
        <rFont val="Times New Roman"/>
        <family val="1"/>
      </rPr>
      <t xml:space="preserve">             </t>
    </r>
  </si>
  <si>
    <t xml:space="preserve"> 4 - Animals and vegetable oils, fats &amp; waxes</t>
  </si>
  <si>
    <t xml:space="preserve"> 3 - Mineral fuels, lubricants and related materials</t>
  </si>
  <si>
    <t xml:space="preserve">                Value</t>
  </si>
  <si>
    <t xml:space="preserve">                Quantity: (Tonne)</t>
  </si>
  <si>
    <t xml:space="preserve">       Cut flowers and foliage </t>
  </si>
  <si>
    <t xml:space="preserve">    of which:</t>
  </si>
  <si>
    <t xml:space="preserve"> 1 - Beverages &amp; Tobacco</t>
  </si>
  <si>
    <t xml:space="preserve">                Quantity: (Unit)</t>
  </si>
  <si>
    <t xml:space="preserve">       Live Primates  </t>
  </si>
  <si>
    <t xml:space="preserve">                Value </t>
  </si>
  <si>
    <t xml:space="preserve">       Fish and fish preparations  </t>
  </si>
  <si>
    <t xml:space="preserve">                Quantity: (Thousand tonne)</t>
  </si>
  <si>
    <t xml:space="preserve">       Cane sugar </t>
  </si>
  <si>
    <r>
      <t xml:space="preserve">2022 </t>
    </r>
    <r>
      <rPr>
        <b/>
        <vertAlign val="superscript"/>
        <sz val="10"/>
        <rFont val="Times New Roman"/>
        <family val="1"/>
      </rPr>
      <t>2</t>
    </r>
  </si>
  <si>
    <t>S.I.T.C. section/description</t>
  </si>
  <si>
    <t>Value (f.o.b) : Rs Million</t>
  </si>
  <si>
    <t xml:space="preserve"> 9 - Commodities, n.e.s</t>
  </si>
  <si>
    <t xml:space="preserve">       Miscellaneous manufactured articles n.e.s.  </t>
  </si>
  <si>
    <t xml:space="preserve">        Instruments and appliances, n.e.s for medical, 
        surgical, dental or veterinary purposes</t>
  </si>
  <si>
    <t xml:space="preserve">       Jewellery, goldsmiths' &amp; silversmiths' wares </t>
  </si>
  <si>
    <t xml:space="preserve">       Toys, games &amp; sporting goods </t>
  </si>
  <si>
    <t xml:space="preserve">       Watches &amp; clocks </t>
  </si>
  <si>
    <t xml:space="preserve">       Travel goods, handbags &amp; similar containers </t>
  </si>
  <si>
    <t xml:space="preserve">       Optical goods n.e.s. </t>
  </si>
  <si>
    <t xml:space="preserve">       Articles of apparel &amp; clothing accessories </t>
  </si>
  <si>
    <t xml:space="preserve">       apparatus</t>
  </si>
  <si>
    <t xml:space="preserve">       dental or veterinary purposes, and radiological 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</si>
  <si>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</si>
  <si>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7 - Machinery and transport equipment</t>
  </si>
  <si>
    <t xml:space="preserve">       Corks &amp; wood manufactures  </t>
  </si>
  <si>
    <t xml:space="preserve">       Pearls, precious &amp; semi-precious stones  </t>
  </si>
  <si>
    <t xml:space="preserve">       Textile yarns, fabrics, made up articles  </t>
  </si>
  <si>
    <t xml:space="preserve"> 6 - Manufactured goods classified chiefly by material</t>
  </si>
  <si>
    <t>S.I.T.C section/description</t>
  </si>
  <si>
    <t xml:space="preserve">  9 - Commodities  not elsewhere classified</t>
  </si>
  <si>
    <t xml:space="preserve">       Instruments and appliances, n.e.s for medical, 
       surgical, dental or veterinary purposes</t>
  </si>
  <si>
    <t xml:space="preserve">       Articles of apparel &amp; clothing accessories  </t>
  </si>
  <si>
    <t xml:space="preserve">    of which :</t>
  </si>
  <si>
    <t xml:space="preserve"> 8 - Miscellaneous manufactured articles  </t>
  </si>
  <si>
    <t xml:space="preserve">       Telecommunications equipment, n.e.s; &amp; parts, 
       n.e.s, accessories etc.</t>
  </si>
  <si>
    <t xml:space="preserve"> 6 - Manufactured goods classified chiefly  by material</t>
  </si>
  <si>
    <t xml:space="preserve"> 2 - Crude materials, inedible, except fuels </t>
  </si>
  <si>
    <t xml:space="preserve">        Fish and fish preparations   </t>
  </si>
  <si>
    <t>Total freeport re-exports</t>
  </si>
  <si>
    <t>Other countries</t>
  </si>
  <si>
    <t>United Arab Emirates</t>
  </si>
  <si>
    <t>Thailand</t>
  </si>
  <si>
    <t>Singapore</t>
  </si>
  <si>
    <t>Phillipines</t>
  </si>
  <si>
    <t>Malaysia</t>
  </si>
  <si>
    <t>Japan</t>
  </si>
  <si>
    <t>India</t>
  </si>
  <si>
    <r>
      <t xml:space="preserve">Hong Kong  (S.A.R) </t>
    </r>
    <r>
      <rPr>
        <vertAlign val="superscript"/>
        <sz val="11"/>
        <rFont val="Times New Roman"/>
        <family val="1"/>
      </rPr>
      <t>3</t>
    </r>
  </si>
  <si>
    <t>China</t>
  </si>
  <si>
    <t>Asia</t>
  </si>
  <si>
    <t>United Kingdom</t>
  </si>
  <si>
    <t>Switzerland</t>
  </si>
  <si>
    <t>Spain</t>
  </si>
  <si>
    <t>Portugal</t>
  </si>
  <si>
    <t>Netherlands</t>
  </si>
  <si>
    <t>Italy</t>
  </si>
  <si>
    <t>Germany</t>
  </si>
  <si>
    <t>France</t>
  </si>
  <si>
    <t>Czech Republic</t>
  </si>
  <si>
    <t>Belgium</t>
  </si>
  <si>
    <t>Austria</t>
  </si>
  <si>
    <t xml:space="preserve"> Europe</t>
  </si>
  <si>
    <t>All countries</t>
  </si>
  <si>
    <t>Country of destination</t>
  </si>
  <si>
    <t>New Zealand</t>
  </si>
  <si>
    <t>Australia</t>
  </si>
  <si>
    <t>Oceania</t>
  </si>
  <si>
    <t>Panama</t>
  </si>
  <si>
    <t>U.S.A.</t>
  </si>
  <si>
    <t>Canada</t>
  </si>
  <si>
    <t>America</t>
  </si>
  <si>
    <t>Zambia</t>
  </si>
  <si>
    <t>South Africa</t>
  </si>
  <si>
    <t>Seychelles</t>
  </si>
  <si>
    <t>Reunion</t>
  </si>
  <si>
    <t>Mozambique</t>
  </si>
  <si>
    <t>Mayotte</t>
  </si>
  <si>
    <t>Madagascar</t>
  </si>
  <si>
    <t>Kenya</t>
  </si>
  <si>
    <t>Ghana</t>
  </si>
  <si>
    <t>Comoros Islands</t>
  </si>
  <si>
    <t>Africa</t>
  </si>
  <si>
    <t xml:space="preserve"> 9 - Commodities  not elsewhere classified</t>
  </si>
  <si>
    <r>
      <t xml:space="preserve">        </t>
    </r>
    <r>
      <rPr>
        <sz val="11"/>
        <rFont val="Times New Roman"/>
        <family val="1"/>
      </rPr>
      <t xml:space="preserve">Telecommunications equipment, n.e.s; &amp;  
        parts, n.e.s, &amp; accessories etc. </t>
    </r>
  </si>
  <si>
    <t xml:space="preserve">        of which :</t>
  </si>
  <si>
    <t xml:space="preserve">        Textile yarns, fabrics, and made  up articles  </t>
  </si>
  <si>
    <t xml:space="preserve"> 6 - Manufactured goods classified chiefly by 
     material</t>
  </si>
  <si>
    <t xml:space="preserve"> 5 - Chemicals and related products,  n.e.s.</t>
  </si>
  <si>
    <t xml:space="preserve"> 3 - Mineral fuels, lubricants and related 
     materials</t>
  </si>
  <si>
    <t xml:space="preserve">        Fish and fish preparations  </t>
  </si>
  <si>
    <t>Total freeport imports</t>
  </si>
  <si>
    <t>Zimbabwe</t>
  </si>
  <si>
    <t>Tanzania, United Republic Of</t>
  </si>
  <si>
    <r>
      <t xml:space="preserve">Kingdom of Eswatini </t>
    </r>
    <r>
      <rPr>
        <vertAlign val="superscript"/>
        <sz val="10"/>
        <rFont val="Times New Roman"/>
        <family val="1"/>
      </rPr>
      <t>3</t>
    </r>
  </si>
  <si>
    <t>Namibia</t>
  </si>
  <si>
    <t>Malawi</t>
  </si>
  <si>
    <t>Lesotho</t>
  </si>
  <si>
    <t>D.R Congo</t>
  </si>
  <si>
    <t>Botswana</t>
  </si>
  <si>
    <t>Angola</t>
  </si>
  <si>
    <t>Total</t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</si>
  <si>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</si>
  <si>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t>Imports: value(c.i.f.)</t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</si>
  <si>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</si>
  <si>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</si>
  <si>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</si>
  <si>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</si>
  <si>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t>SADC States</t>
  </si>
  <si>
    <t xml:space="preserve">         Value :  Rs Thousand</t>
  </si>
  <si>
    <t xml:space="preserve"> Note: Breakdowns may not add up to totals due to rounding</t>
  </si>
  <si>
    <t>% share</t>
  </si>
  <si>
    <t>Value</t>
  </si>
  <si>
    <t>Year</t>
  </si>
  <si>
    <t>Currency</t>
  </si>
  <si>
    <t xml:space="preserve">        Fish and fish preparations </t>
  </si>
  <si>
    <t xml:space="preserve">       of which :</t>
  </si>
  <si>
    <r>
      <t xml:space="preserve">             </t>
    </r>
    <r>
      <rPr>
        <b/>
        <u/>
        <sz val="10"/>
        <rFont val="Times New Roman"/>
        <family val="1"/>
      </rPr>
      <t xml:space="preserve"> All sections</t>
    </r>
  </si>
  <si>
    <r>
      <t xml:space="preserve">Hong Kong  (S.A.R) </t>
    </r>
    <r>
      <rPr>
        <vertAlign val="superscript"/>
        <sz val="11"/>
        <rFont val="Times New Roman"/>
        <family val="1"/>
      </rPr>
      <t>2</t>
    </r>
  </si>
  <si>
    <t>Note: Breakdowns may not add up to totals due to rounding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</si>
  <si>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       </t>
    </r>
  </si>
  <si>
    <t>Quantity: (Thousand Number)</t>
  </si>
  <si>
    <t xml:space="preserve">principally designed for the transport of persons:  </t>
  </si>
  <si>
    <t xml:space="preserve">Motor cars and other motor vehicles   </t>
  </si>
  <si>
    <t>Quantity: (Thousand tonnes)</t>
  </si>
  <si>
    <t xml:space="preserve">    Iron and steel :    </t>
  </si>
  <si>
    <t xml:space="preserve">    Cement : </t>
  </si>
  <si>
    <t xml:space="preserve">    Cotton fabrics :   </t>
  </si>
  <si>
    <t xml:space="preserve">    Medicinal and pharmaceutical products :  </t>
  </si>
  <si>
    <t xml:space="preserve">            -.-</t>
  </si>
  <si>
    <t>Quantity: -.-</t>
  </si>
  <si>
    <t xml:space="preserve">    Refined petroleum products :   </t>
  </si>
  <si>
    <t xml:space="preserve">    Fixed vegetable edible oils and fats :    </t>
  </si>
  <si>
    <t xml:space="preserve">    Meat and meat preparations :     </t>
  </si>
  <si>
    <t xml:space="preserve">    Dairy products and bird's eggs :     </t>
  </si>
  <si>
    <t xml:space="preserve">    Fish and fish preparations :    </t>
  </si>
  <si>
    <t xml:space="preserve">    Wheat :   </t>
  </si>
  <si>
    <t xml:space="preserve">Quantity: (Thousand tonnes) </t>
  </si>
  <si>
    <t xml:space="preserve">    Rice :    </t>
  </si>
  <si>
    <t>Commodity</t>
  </si>
  <si>
    <t>Liberia</t>
  </si>
  <si>
    <t>Guinea</t>
  </si>
  <si>
    <t>Gambia</t>
  </si>
  <si>
    <t>Gabon</t>
  </si>
  <si>
    <t>Fiji</t>
  </si>
  <si>
    <t>Ethiopia</t>
  </si>
  <si>
    <t>Cuba</t>
  </si>
  <si>
    <t>Côte D'Ivoire</t>
  </si>
  <si>
    <t>Cook Islands</t>
  </si>
  <si>
    <t>Congo</t>
  </si>
  <si>
    <t>Comoros</t>
  </si>
  <si>
    <t>Chad</t>
  </si>
  <si>
    <t>Cameroon</t>
  </si>
  <si>
    <t>Burundi</t>
  </si>
  <si>
    <t>Burkina Faso</t>
  </si>
  <si>
    <t>Benin</t>
  </si>
  <si>
    <t>Belize</t>
  </si>
  <si>
    <t>Barbados</t>
  </si>
  <si>
    <t>Bahamas</t>
  </si>
  <si>
    <t>Antigua &amp; Barbuda</t>
  </si>
  <si>
    <t xml:space="preserve"> Total</t>
  </si>
  <si>
    <r>
      <t>Exports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: value(f.o.b)</t>
    </r>
  </si>
  <si>
    <r>
      <t>3</t>
    </r>
    <r>
      <rPr>
        <vertAlign val="superscript"/>
        <sz val="11"/>
        <rFont val="Times New Roman"/>
        <family val="1"/>
      </rPr>
      <t xml:space="preserve">rd </t>
    </r>
    <r>
      <rPr>
        <sz val="11"/>
        <rFont val="Times New Roman"/>
        <family val="1"/>
      </rPr>
      <t>Qtr</t>
    </r>
  </si>
  <si>
    <r>
      <t xml:space="preserve"> 2</t>
    </r>
    <r>
      <rPr>
        <vertAlign val="superscript"/>
        <sz val="11"/>
        <rFont val="Times New Roman"/>
        <family val="1"/>
      </rPr>
      <t xml:space="preserve">nd </t>
    </r>
    <r>
      <rPr>
        <sz val="11"/>
        <rFont val="Times New Roman"/>
        <family val="1"/>
      </rPr>
      <t>Qtr</t>
    </r>
  </si>
  <si>
    <r>
      <t xml:space="preserve"> 1</t>
    </r>
    <r>
      <rPr>
        <vertAlign val="superscript"/>
        <sz val="11"/>
        <rFont val="Times New Roman"/>
        <family val="1"/>
      </rPr>
      <t xml:space="preserve">st </t>
    </r>
    <r>
      <rPr>
        <sz val="11"/>
        <rFont val="Times New Roman"/>
        <family val="1"/>
      </rPr>
      <t>Qtr</t>
    </r>
  </si>
  <si>
    <r>
      <t>4</t>
    </r>
    <r>
      <rPr>
        <vertAlign val="superscript"/>
        <sz val="11"/>
        <rFont val="Times New Roman"/>
        <family val="1"/>
      </rPr>
      <t xml:space="preserve">th </t>
    </r>
    <r>
      <rPr>
        <sz val="11"/>
        <rFont val="Times New Roman"/>
        <family val="1"/>
      </rPr>
      <t>Qtr</t>
    </r>
  </si>
  <si>
    <r>
      <t xml:space="preserve">2022 </t>
    </r>
    <r>
      <rPr>
        <b/>
        <vertAlign val="superscript"/>
        <sz val="11"/>
        <rFont val="Times New Roman"/>
        <family val="1"/>
      </rPr>
      <t>2</t>
    </r>
  </si>
  <si>
    <t>ACP States</t>
  </si>
  <si>
    <t xml:space="preserve">Other </t>
  </si>
  <si>
    <t>Vanuatu</t>
  </si>
  <si>
    <t>Uganda</t>
  </si>
  <si>
    <t>Trinidad &amp; Tobago</t>
  </si>
  <si>
    <t>Togo</t>
  </si>
  <si>
    <r>
      <t>Kingdom of Eswatini</t>
    </r>
    <r>
      <rPr>
        <vertAlign val="superscript"/>
        <sz val="11"/>
        <rFont val="Times New Roman"/>
        <family val="1"/>
      </rPr>
      <t xml:space="preserve"> 3</t>
    </r>
  </si>
  <si>
    <t>Sudan</t>
  </si>
  <si>
    <t>Solomon Islands</t>
  </si>
  <si>
    <t>Sierra Leone</t>
  </si>
  <si>
    <t>Senegal</t>
  </si>
  <si>
    <t>Samoa</t>
  </si>
  <si>
    <t>Rwanda</t>
  </si>
  <si>
    <t>Niue</t>
  </si>
  <si>
    <t>Nigeria</t>
  </si>
  <si>
    <t>Micronesia</t>
  </si>
  <si>
    <t>Mali</t>
  </si>
  <si>
    <t xml:space="preserve">          Saudi Arabia</t>
  </si>
  <si>
    <t xml:space="preserve">          Philippines</t>
  </si>
  <si>
    <t xml:space="preserve">          Pakistan</t>
  </si>
  <si>
    <t xml:space="preserve">          Myanmar</t>
  </si>
  <si>
    <t xml:space="preserve">          Malaysia</t>
  </si>
  <si>
    <t xml:space="preserve">          Korea, Republic of</t>
  </si>
  <si>
    <t xml:space="preserve">          Japan</t>
  </si>
  <si>
    <t xml:space="preserve">          Iran</t>
  </si>
  <si>
    <t xml:space="preserve">          Indonesia</t>
  </si>
  <si>
    <t xml:space="preserve">          India</t>
  </si>
  <si>
    <r>
      <t xml:space="preserve">          Hong Kong  (S.A.R) </t>
    </r>
    <r>
      <rPr>
        <vertAlign val="superscript"/>
        <sz val="11"/>
        <rFont val="Times New Roman"/>
        <family val="1"/>
      </rPr>
      <t>2</t>
    </r>
  </si>
  <si>
    <t xml:space="preserve">          China</t>
  </si>
  <si>
    <t xml:space="preserve">          Other countries</t>
  </si>
  <si>
    <t xml:space="preserve">          United Kingdom</t>
  </si>
  <si>
    <t xml:space="preserve">          Turkey</t>
  </si>
  <si>
    <t xml:space="preserve">          Switzerland</t>
  </si>
  <si>
    <t xml:space="preserve">          Sweden</t>
  </si>
  <si>
    <t xml:space="preserve">          Spain</t>
  </si>
  <si>
    <t xml:space="preserve">          Russian Federation</t>
  </si>
  <si>
    <t xml:space="preserve">          Portugal</t>
  </si>
  <si>
    <t xml:space="preserve">          Poland</t>
  </si>
  <si>
    <t xml:space="preserve">          Netherlands</t>
  </si>
  <si>
    <t xml:space="preserve">          Italy</t>
  </si>
  <si>
    <t xml:space="preserve">          Israel</t>
  </si>
  <si>
    <t xml:space="preserve">          Ireland</t>
  </si>
  <si>
    <t xml:space="preserve">          Hungary</t>
  </si>
  <si>
    <t xml:space="preserve">          Germany</t>
  </si>
  <si>
    <t xml:space="preserve">          France</t>
  </si>
  <si>
    <t xml:space="preserve">          Finland</t>
  </si>
  <si>
    <t xml:space="preserve">          Denmark</t>
  </si>
  <si>
    <t xml:space="preserve">          Belgium</t>
  </si>
  <si>
    <t xml:space="preserve">          Austria</t>
  </si>
  <si>
    <t>Europe</t>
  </si>
  <si>
    <t>Country of origin</t>
  </si>
  <si>
    <t xml:space="preserve">          New Zealand</t>
  </si>
  <si>
    <t xml:space="preserve">          Australia</t>
  </si>
  <si>
    <t xml:space="preserve">          U. S. A.</t>
  </si>
  <si>
    <t xml:space="preserve">          Mexico</t>
  </si>
  <si>
    <t xml:space="preserve">          Chile</t>
  </si>
  <si>
    <t xml:space="preserve">          Canada</t>
  </si>
  <si>
    <t xml:space="preserve">          Brazil</t>
  </si>
  <si>
    <t xml:space="preserve">          Argentina</t>
  </si>
  <si>
    <t xml:space="preserve">          Zimbabwe</t>
  </si>
  <si>
    <t xml:space="preserve">          Zambia</t>
  </si>
  <si>
    <t xml:space="preserve">          Tanzania</t>
  </si>
  <si>
    <r>
      <t xml:space="preserve">          Kingdom of Eswatini </t>
    </r>
    <r>
      <rPr>
        <vertAlign val="superscript"/>
        <sz val="11"/>
        <rFont val="Times New Roman"/>
        <family val="1"/>
      </rPr>
      <t>3</t>
    </r>
  </si>
  <si>
    <t xml:space="preserve">          South Africa</t>
  </si>
  <si>
    <t xml:space="preserve">          Seychelles</t>
  </si>
  <si>
    <t xml:space="preserve">          Reunion</t>
  </si>
  <si>
    <t xml:space="preserve">          Mozambique</t>
  </si>
  <si>
    <t xml:space="preserve">          Morocco</t>
  </si>
  <si>
    <t xml:space="preserve">          Mali</t>
  </si>
  <si>
    <t xml:space="preserve">          Madagascar</t>
  </si>
  <si>
    <t xml:space="preserve">          Kenya</t>
  </si>
  <si>
    <t xml:space="preserve">          Egypt</t>
  </si>
  <si>
    <t xml:space="preserve">          Congo</t>
  </si>
  <si>
    <t xml:space="preserve">          Cameroon</t>
  </si>
  <si>
    <t xml:space="preserve">          Viet Nam</t>
  </si>
  <si>
    <t xml:space="preserve">          United Arab Emirates</t>
  </si>
  <si>
    <t xml:space="preserve">          Thailand</t>
  </si>
  <si>
    <t xml:space="preserve">          Singapore</t>
  </si>
  <si>
    <t>Asia (cont'd)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</si>
  <si>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                                        Note: Breakdowns may not add up to totals due to rounding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</si>
  <si>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                                                                         Note: Breakdowns may not add up to totals due to rounding 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</si>
  <si>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                                       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</si>
  <si>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       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</si>
  <si>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Note: Breakdowns may not add up to totals due to rounding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</si>
  <si>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</si>
  <si>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    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Note: Breakdowns may not add up to totals due to rounding </t>
    </r>
  </si>
  <si>
    <r>
      <t>1</t>
    </r>
    <r>
      <rPr>
        <sz val="11"/>
        <rFont val="Times New Roman"/>
        <family val="1"/>
      </rPr>
      <t xml:space="preserve"> Provisional              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Special Administrative Region of China                                           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</si>
  <si>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Note: Breakdowns may not add up to totals due to rounding 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</si>
  <si>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`                                         Note: Breakdowns may not add up to totals due to rounding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</si>
  <si>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     Note: Breakdowns may not add up to totals due to rounding 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</si>
  <si>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Note: Breakdowns may not add up to totals due to rounding             </t>
    </r>
  </si>
  <si>
    <r>
      <t>1</t>
    </r>
    <r>
      <rPr>
        <sz val="11"/>
        <rFont val="Times New Roman"/>
        <family val="1"/>
      </rPr>
      <t xml:space="preserve"> Excluding Ship's stores and Bunkers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Formerly Swaziland                                                                  Note: Breakdowns may not add up to totals due to rounding           </t>
    </r>
  </si>
  <si>
    <r>
      <t>1</t>
    </r>
    <r>
      <rPr>
        <sz val="11"/>
        <rFont val="Times New Roman"/>
        <family val="1"/>
      </rPr>
      <t xml:space="preserve"> Excluding Ship's stores and Bunkers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Formerly Swaziland                                                                 Note: Breakdowns may not add up to totals due to rounding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</si>
  <si>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Note: Breakdowns may not add up to totals due to rounding           </t>
    </r>
  </si>
  <si>
    <t>Table 2 - Imports and Re-Exports of the Freeport Zone, 2021 - 2022</t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</si>
  <si>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2021 - 2022</t>
    </r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</si>
  <si>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2021 - 2022</t>
    </r>
  </si>
  <si>
    <t>Table 5 - Re-exports of main commodities by section, 2021 - 2022</t>
  </si>
  <si>
    <t>Table 6 - Freeport re-exports of main commodities by section, 2021 - 2022</t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</si>
  <si>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2021 - 2022</t>
    </r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</si>
  <si>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2021 - 2022</t>
    </r>
  </si>
  <si>
    <t>Table 9 - Re-exports by country of destination, 2021 - 2022</t>
  </si>
  <si>
    <t>Table 10 - Total imports of main commodities by section, 2021 - 2022</t>
  </si>
  <si>
    <t>Table 10 (cont'd) - Total imports of main commodities by section, 2021 - 2022</t>
  </si>
  <si>
    <t>Table 11 - Imports of selected commodities, 2021 - 2022</t>
  </si>
  <si>
    <t>Table 12 - Freeport imports of main commodities by section, 2021 - 2022</t>
  </si>
  <si>
    <t>Table 13 - Imports by country of origin, 2021 - 2022</t>
  </si>
  <si>
    <t>Table 13 cont'd - Imports by country of origin, 2021 - 2022</t>
  </si>
  <si>
    <t>Table 14 - Trade with African, Caribbean and Pacific (ACP) States, 2021 - 2022</t>
  </si>
  <si>
    <t>Table 14 (cont'd) - Trade with African, Caribbean and Pacific (ACP) States, 2021 - 2022</t>
  </si>
  <si>
    <t>Table 16 - Trade with SADC States, 2021 - 2022</t>
  </si>
  <si>
    <t>Table 1 -  Summary of External Merchandise Trade, 2021 - 2022</t>
  </si>
  <si>
    <t>Swiss Franc</t>
  </si>
  <si>
    <t>Australian Dollar</t>
  </si>
  <si>
    <t>Pound Sterling</t>
  </si>
  <si>
    <t>Rand</t>
  </si>
  <si>
    <t>Euro</t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</si>
  <si>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Qtr</t>
    </r>
  </si>
  <si>
    <t xml:space="preserve">    </t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</si>
  <si>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Note: Breakdowns may not add up to totals due to rounding</t>
    </r>
  </si>
  <si>
    <t xml:space="preserve"> 4 - Animals and vegetable oils, fats &amp; 
       waxes</t>
  </si>
  <si>
    <t xml:space="preserve"> 3 - Mineral fuels, lubricants and related 
      materials</t>
  </si>
  <si>
    <t xml:space="preserve">      Cut flowers and foliage  </t>
  </si>
  <si>
    <t xml:space="preserve">      of which :</t>
  </si>
  <si>
    <t xml:space="preserve">        Live primates  </t>
  </si>
  <si>
    <t xml:space="preserve">       Cane Sugar  </t>
  </si>
  <si>
    <t>Table 4 - Domestic exports of main commodities by section, 2021 - 2022</t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</si>
  <si>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Note: Breakdowns may not add up to totals due to rounding</t>
    </r>
  </si>
  <si>
    <t xml:space="preserve">  9 - Commodities &amp; transactions not elsewhere classified</t>
  </si>
  <si>
    <t xml:space="preserve">       Miscellaneous manufactured articles
       n.e.s.  </t>
  </si>
  <si>
    <t xml:space="preserve">        Instruments and appliances, n.e.s for 
        medical, surgical, dental or veterinary 
        purposes</t>
  </si>
  <si>
    <t xml:space="preserve">       Jewellery, goldsmiths' &amp; silversmiths' 
       wares   </t>
  </si>
  <si>
    <t xml:space="preserve">       Toys, games &amp; sporting goods  </t>
  </si>
  <si>
    <t xml:space="preserve">       Watches &amp; clocks  </t>
  </si>
  <si>
    <t xml:space="preserve">       Travel goods, handbags &amp; similar 
        containers  </t>
  </si>
  <si>
    <t xml:space="preserve">       Optical goods, n.e.s. </t>
  </si>
  <si>
    <t xml:space="preserve">       Articles of apparel &amp; clothing   
       accessories    </t>
  </si>
  <si>
    <t>Table 4 (cont'd) - Domestic exports of main commodities by section, 2021 - 2022</t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</si>
  <si>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  Note: Breakdowns may not add up to totals due to rounding 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</si>
  <si>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</si>
  <si>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t>Table 8 - Domestic exports by country of destination, 2021 - 2022</t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</si>
  <si>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</si>
  <si>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Note: Breakdowns may not add up to totals due to rounding           </t>
    </r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</si>
  <si>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</si>
  <si>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t>Libyan Arab Jamahiriya</t>
  </si>
  <si>
    <t>Eritrea</t>
  </si>
  <si>
    <t>Egypt</t>
  </si>
  <si>
    <t>D. R. Congo</t>
  </si>
  <si>
    <t>Djibouti</t>
  </si>
  <si>
    <t>COMESA States</t>
  </si>
  <si>
    <t>Table 15 - Trade with COMESA States, 2021 - 2022</t>
  </si>
  <si>
    <t>Other currencies</t>
  </si>
  <si>
    <t>Seychelles Rupee</t>
  </si>
  <si>
    <t>US Dollar</t>
  </si>
  <si>
    <t>Value (f.o.b): Rs Thousand</t>
  </si>
  <si>
    <t>Table 17 - Exports (excluding ship's stores and bunkers) by currency, 2021 - 2022</t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</si>
  <si>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      Note: Breakdowns may not add up to totals due to rounding</t>
    </r>
  </si>
  <si>
    <t xml:space="preserve"> 9 - Commodities &amp; transactions not elsewhere classified </t>
  </si>
  <si>
    <t xml:space="preserve">       Miscellaneous manufactured articles n.e.s. </t>
  </si>
  <si>
    <t xml:space="preserve">       Instruments and appliances, n.e.s for 
       medical, surgical, dental or veterinary 
       purposes</t>
  </si>
  <si>
    <t xml:space="preserve">        Electrodiagnostic apparatus for medical, surgical, dental or veterinary purposes, and radiological apparatus</t>
  </si>
  <si>
    <t xml:space="preserve">        Telecommunications equipment, n.e.s; &amp; parts,  n.e.s, &amp; 
         accessories etc.                                                                       
          </t>
  </si>
  <si>
    <t>Table 5 (cont'd) - Re-exports of main commodities by section, 2021 - 2022</t>
  </si>
  <si>
    <t>Table 9 (cont'd) - Re-exports by country of destination, 2021 - 2022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</si>
  <si>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</t>
    </r>
  </si>
  <si>
    <t>Other Currencies</t>
  </si>
  <si>
    <t>Yuan Renminbi</t>
  </si>
  <si>
    <t>UAE Dirham</t>
  </si>
  <si>
    <t>Singapore Dollar</t>
  </si>
  <si>
    <t>Indian Rupee</t>
  </si>
  <si>
    <t>Yen</t>
  </si>
  <si>
    <r>
      <t xml:space="preserve"> 3</t>
    </r>
    <r>
      <rPr>
        <vertAlign val="superscript"/>
        <sz val="11"/>
        <rFont val="Times New Roman"/>
        <family val="1"/>
      </rPr>
      <t xml:space="preserve">rd </t>
    </r>
    <r>
      <rPr>
        <sz val="11"/>
        <rFont val="Times New Roman"/>
        <family val="1"/>
      </rPr>
      <t>Qtr</t>
    </r>
  </si>
  <si>
    <r>
      <t>2022</t>
    </r>
    <r>
      <rPr>
        <b/>
        <vertAlign val="superscript"/>
        <sz val="11"/>
        <rFont val="Times New Roman"/>
        <family val="1"/>
      </rPr>
      <t xml:space="preserve"> 1</t>
    </r>
  </si>
  <si>
    <t xml:space="preserve">         Value (c.i.f): Rs Thousand</t>
  </si>
  <si>
    <t>Table 18 - Total Imports by currency, 2021 - 2022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</si>
  <si>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</t>
    </r>
  </si>
  <si>
    <t>Table 8 (cont'd) - Domestic exports by country of destination,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</si>
</sst>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#,##0\ \ "/>
    <numFmt numFmtId="165" formatCode="#,##0\ "/>
    <numFmt numFmtId="166" formatCode="\ \ \ \ \ \ \-\ \ \ \ "/>
    <numFmt numFmtId="167" formatCode="\ #,##0\ \ "/>
    <numFmt numFmtId="168" formatCode="_(* #,##0_);_(* \(#,##0\);_(* &quot;-&quot;??_);_(@_)"/>
    <numFmt numFmtId="169" formatCode="#,##0.0\ "/>
    <numFmt numFmtId="170" formatCode="\ \ \ \ \ \ \-\ \ \ \ \ "/>
    <numFmt numFmtId="171" formatCode="\ \ \ \ \ \-\ \ \ \ "/>
    <numFmt numFmtId="172" formatCode="\ \ \ \ \ \ \ \ \ \-\ \ "/>
    <numFmt numFmtId="173" formatCode="0.0"/>
    <numFmt numFmtId="174" formatCode="\ \ \ \ \ \ \ \-\ \ "/>
    <numFmt numFmtId="175" formatCode="\ \ \ \ \ \ \ \ \ \ General"/>
    <numFmt numFmtId="176" formatCode="#,##0.0"/>
    <numFmt numFmtId="177" formatCode="#,##0.0\ \ "/>
    <numFmt numFmtId="178" formatCode="\ #,##0"/>
  </numFmts>
  <fonts count="35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u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Helv"/>
    </font>
    <font>
      <b/>
      <u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0.5"/>
      <name val="Times New Roman"/>
      <family val="1"/>
    </font>
    <font>
      <vertAlign val="superscript"/>
      <sz val="9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2" fillId="0" borderId="0"/>
    <xf numFmtId="0" fontId="11" fillId="0" borderId="0"/>
    <xf numFmtId="0" fontId="1" fillId="0" borderId="0"/>
    <xf numFmtId="43" fontId="2" fillId="0" borderId="0" applyFont="0" applyFill="0" applyBorder="0" applyAlignment="0" applyProtection="0"/>
  </cellStyleXfs>
  <cellXfs count="385">
    <xf numFmtId="0" fontId="0" fillId="0" borderId="0" xfId="0"/>
    <xf numFmtId="0" fontId="8" fillId="0" borderId="0" xfId="0" applyFont="1" applyFill="1"/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2" xfId="0" applyFont="1" applyFill="1" applyBorder="1" applyAlignment="1">
      <alignment vertical="center"/>
    </xf>
    <xf numFmtId="165" fontId="3" fillId="0" borderId="0" xfId="0" applyNumberFormat="1" applyFont="1" applyFill="1"/>
    <xf numFmtId="0" fontId="3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8" fontId="0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Fill="1"/>
    <xf numFmtId="0" fontId="8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7" fontId="12" fillId="0" borderId="8" xfId="0" applyNumberFormat="1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center"/>
    </xf>
    <xf numFmtId="167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/>
    <xf numFmtId="0" fontId="5" fillId="0" borderId="10" xfId="0" applyFont="1" applyFill="1" applyBorder="1" applyAlignment="1">
      <alignment vertical="center"/>
    </xf>
    <xf numFmtId="166" fontId="8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/>
    <xf numFmtId="0" fontId="8" fillId="0" borderId="8" xfId="0" applyFont="1" applyFill="1" applyBorder="1" applyAlignment="1">
      <alignment horizontal="left" indent="2"/>
    </xf>
    <xf numFmtId="0" fontId="12" fillId="0" borderId="8" xfId="0" applyFont="1" applyFill="1" applyBorder="1" applyAlignment="1">
      <alignment wrapText="1"/>
    </xf>
    <xf numFmtId="0" fontId="16" fillId="0" borderId="0" xfId="0" applyFont="1" applyFill="1"/>
    <xf numFmtId="0" fontId="8" fillId="0" borderId="3" xfId="0" applyFont="1" applyFill="1" applyBorder="1" applyAlignment="1">
      <alignment horizontal="left" indent="2"/>
    </xf>
    <xf numFmtId="0" fontId="8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 indent="2"/>
    </xf>
    <xf numFmtId="0" fontId="8" fillId="0" borderId="8" xfId="0" applyFont="1" applyFill="1" applyBorder="1" applyAlignment="1">
      <alignment horizontal="left" vertical="center" wrapText="1" indent="2"/>
    </xf>
    <xf numFmtId="0" fontId="8" fillId="0" borderId="8" xfId="0" quotePrefix="1" applyFont="1" applyFill="1" applyBorder="1" applyAlignment="1">
      <alignment horizontal="left" indent="2"/>
    </xf>
    <xf numFmtId="0" fontId="12" fillId="0" borderId="3" xfId="0" applyFont="1" applyFill="1" applyBorder="1" applyAlignment="1"/>
    <xf numFmtId="167" fontId="12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16" fillId="0" borderId="0" xfId="0" applyNumberFormat="1" applyFon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170" fontId="4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/>
    <xf numFmtId="167" fontId="4" fillId="0" borderId="8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5" fillId="0" borderId="10" xfId="0" applyFont="1" applyFill="1" applyBorder="1" applyAlignment="1">
      <alignment horizontal="left"/>
    </xf>
    <xf numFmtId="167" fontId="4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7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/>
    <xf numFmtId="167" fontId="4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20" fillId="0" borderId="0" xfId="0" applyFont="1" applyFill="1"/>
    <xf numFmtId="167" fontId="20" fillId="0" borderId="0" xfId="0" applyNumberFormat="1" applyFont="1" applyFill="1"/>
    <xf numFmtId="0" fontId="5" fillId="0" borderId="0" xfId="0" applyFont="1" applyFill="1"/>
    <xf numFmtId="0" fontId="21" fillId="0" borderId="0" xfId="0" applyFont="1" applyFill="1" applyAlignment="1">
      <alignment vertical="center"/>
    </xf>
    <xf numFmtId="171" fontId="22" fillId="0" borderId="3" xfId="0" applyNumberFormat="1" applyFont="1" applyFill="1" applyBorder="1" applyAlignment="1">
      <alignment horizontal="center" vertical="center"/>
    </xf>
    <xf numFmtId="171" fontId="22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67" fontId="23" fillId="0" borderId="8" xfId="0" applyNumberFormat="1" applyFont="1" applyFill="1" applyBorder="1" applyAlignment="1">
      <alignment horizontal="center"/>
    </xf>
    <xf numFmtId="167" fontId="23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167" fontId="23" fillId="0" borderId="8" xfId="0" applyNumberFormat="1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7" fontId="22" fillId="0" borderId="8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171" fontId="22" fillId="0" borderId="8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/>
    <xf numFmtId="167" fontId="22" fillId="0" borderId="8" xfId="0" applyNumberFormat="1" applyFont="1" applyFill="1" applyBorder="1" applyAlignment="1">
      <alignment horizontal="center"/>
    </xf>
    <xf numFmtId="167" fontId="22" fillId="0" borderId="2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/>
    <xf numFmtId="167" fontId="24" fillId="0" borderId="7" xfId="0" applyNumberFormat="1" applyFont="1" applyFill="1" applyBorder="1" applyAlignment="1">
      <alignment horizontal="center" vertical="center"/>
    </xf>
    <xf numFmtId="167" fontId="24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/>
    <xf numFmtId="0" fontId="8" fillId="0" borderId="6" xfId="0" applyFont="1" applyFill="1" applyBorder="1" applyAlignment="1"/>
    <xf numFmtId="0" fontId="8" fillId="0" borderId="1" xfId="0" applyFont="1" applyFill="1" applyBorder="1" applyAlignment="1"/>
    <xf numFmtId="0" fontId="8" fillId="0" borderId="2" xfId="0" applyFont="1" applyFill="1" applyBorder="1" applyAlignment="1"/>
    <xf numFmtId="170" fontId="12" fillId="0" borderId="8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0" fontId="8" fillId="0" borderId="0" xfId="0" applyFont="1" applyFill="1" applyBorder="1" applyAlignment="1"/>
    <xf numFmtId="3" fontId="13" fillId="0" borderId="7" xfId="0" applyNumberFormat="1" applyFont="1" applyFill="1" applyBorder="1" applyAlignment="1">
      <alignment horizontal="center"/>
    </xf>
    <xf numFmtId="0" fontId="13" fillId="0" borderId="15" xfId="0" applyFont="1" applyFill="1" applyBorder="1" applyAlignment="1"/>
    <xf numFmtId="0" fontId="26" fillId="0" borderId="0" xfId="0" applyFont="1" applyFill="1"/>
    <xf numFmtId="0" fontId="3" fillId="0" borderId="0" xfId="0" applyFont="1" applyFill="1" applyAlignment="1"/>
    <xf numFmtId="170" fontId="12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7" fontId="8" fillId="0" borderId="0" xfId="0" applyNumberFormat="1" applyFont="1" applyFill="1" applyBorder="1" applyAlignment="1">
      <alignment horizontal="center"/>
    </xf>
    <xf numFmtId="171" fontId="12" fillId="0" borderId="3" xfId="0" applyNumberFormat="1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167" fontId="12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wrapText="1"/>
    </xf>
    <xf numFmtId="171" fontId="12" fillId="0" borderId="8" xfId="0" applyNumberFormat="1" applyFont="1" applyFill="1" applyBorder="1" applyAlignment="1">
      <alignment horizontal="center"/>
    </xf>
    <xf numFmtId="0" fontId="8" fillId="0" borderId="2" xfId="0" applyFont="1" applyFill="1" applyBorder="1"/>
    <xf numFmtId="3" fontId="1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14" xfId="0" applyNumberFormat="1" applyFont="1" applyFill="1" applyBorder="1"/>
    <xf numFmtId="164" fontId="3" fillId="0" borderId="3" xfId="0" applyNumberFormat="1" applyFont="1" applyFill="1" applyBorder="1"/>
    <xf numFmtId="3" fontId="3" fillId="0" borderId="3" xfId="0" applyNumberFormat="1" applyFont="1" applyFill="1" applyBorder="1"/>
    <xf numFmtId="164" fontId="3" fillId="0" borderId="1" xfId="0" applyNumberFormat="1" applyFont="1" applyFill="1" applyBorder="1"/>
    <xf numFmtId="172" fontId="3" fillId="0" borderId="1" xfId="0" applyNumberFormat="1" applyFont="1" applyFill="1" applyBorder="1"/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167" fontId="3" fillId="0" borderId="0" xfId="0" applyNumberFormat="1" applyFont="1" applyFill="1"/>
    <xf numFmtId="16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6" fontId="4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7" fontId="30" fillId="0" borderId="8" xfId="0" applyNumberFormat="1" applyFont="1" applyFill="1" applyBorder="1" applyAlignment="1">
      <alignment horizontal="center" vertical="center"/>
    </xf>
    <xf numFmtId="167" fontId="30" fillId="0" borderId="2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167" fontId="8" fillId="0" borderId="6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8" fillId="0" borderId="0" xfId="0" applyFont="1" applyFill="1" applyAlignment="1"/>
    <xf numFmtId="0" fontId="29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67" fontId="12" fillId="0" borderId="7" xfId="0" applyNumberFormat="1" applyFont="1" applyFill="1" applyBorder="1" applyAlignment="1">
      <alignment horizontal="center"/>
    </xf>
    <xf numFmtId="0" fontId="29" fillId="0" borderId="0" xfId="0" applyFont="1" applyFill="1" applyAlignment="1"/>
    <xf numFmtId="0" fontId="3" fillId="0" borderId="1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vertical="top" wrapText="1" indent="1"/>
    </xf>
    <xf numFmtId="164" fontId="8" fillId="0" borderId="8" xfId="0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3" fontId="8" fillId="0" borderId="8" xfId="0" applyNumberFormat="1" applyFont="1" applyFill="1" applyBorder="1" applyAlignment="1">
      <alignment horizontal="right"/>
    </xf>
    <xf numFmtId="174" fontId="8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/>
    <xf numFmtId="3" fontId="8" fillId="0" borderId="8" xfId="0" applyNumberFormat="1" applyFont="1" applyFill="1" applyBorder="1" applyAlignment="1"/>
    <xf numFmtId="3" fontId="8" fillId="0" borderId="8" xfId="0" applyNumberFormat="1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3" fontId="8" fillId="0" borderId="14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8" xfId="0" applyFont="1" applyFill="1" applyBorder="1" applyAlignment="1"/>
    <xf numFmtId="164" fontId="8" fillId="0" borderId="2" xfId="0" applyNumberFormat="1" applyFont="1" applyFill="1" applyBorder="1" applyAlignment="1">
      <alignment horizontal="center"/>
    </xf>
    <xf numFmtId="167" fontId="12" fillId="0" borderId="2" xfId="0" applyNumberFormat="1" applyFont="1" applyFill="1" applyBorder="1" applyAlignment="1">
      <alignment horizontal="center"/>
    </xf>
    <xf numFmtId="167" fontId="13" fillId="0" borderId="7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75" fontId="8" fillId="0" borderId="8" xfId="0" applyNumberFormat="1" applyFont="1" applyFill="1" applyBorder="1" applyAlignment="1"/>
    <xf numFmtId="167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 textRotation="180"/>
    </xf>
    <xf numFmtId="167" fontId="3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8" fillId="0" borderId="0" xfId="0" quotePrefix="1" applyFont="1" applyFill="1" applyAlignment="1">
      <alignment horizontal="center" vertical="center" textRotation="180"/>
    </xf>
    <xf numFmtId="3" fontId="12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vertical="center"/>
    </xf>
    <xf numFmtId="0" fontId="3" fillId="0" borderId="0" xfId="0" quotePrefix="1" applyFont="1" applyFill="1" applyAlignment="1">
      <alignment horizontal="center" vertical="center" textRotation="180"/>
    </xf>
    <xf numFmtId="0" fontId="4" fillId="0" borderId="7" xfId="0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left" vertical="center"/>
    </xf>
    <xf numFmtId="167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0" fontId="4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31" fillId="0" borderId="8" xfId="0" applyFont="1" applyFill="1" applyBorder="1"/>
    <xf numFmtId="167" fontId="31" fillId="0" borderId="2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 vertical="center"/>
    </xf>
    <xf numFmtId="167" fontId="31" fillId="0" borderId="2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7" fontId="3" fillId="0" borderId="3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6" xfId="0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166" fontId="3" fillId="0" borderId="8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167" fontId="17" fillId="0" borderId="8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32" fillId="0" borderId="0" xfId="0" applyFont="1" applyFill="1" applyAlignment="1"/>
    <xf numFmtId="0" fontId="0" fillId="0" borderId="0" xfId="0" applyFill="1"/>
    <xf numFmtId="166" fontId="3" fillId="0" borderId="3" xfId="0" applyNumberFormat="1" applyFont="1" applyFill="1" applyBorder="1" applyAlignment="1">
      <alignment horizontal="center"/>
    </xf>
    <xf numFmtId="0" fontId="33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" fontId="3" fillId="0" borderId="0" xfId="0" applyNumberFormat="1" applyFont="1" applyFill="1"/>
    <xf numFmtId="3" fontId="34" fillId="0" borderId="0" xfId="0" applyNumberFormat="1" applyFont="1" applyFill="1" applyBorder="1" applyAlignment="1">
      <alignment horizontal="right"/>
    </xf>
    <xf numFmtId="164" fontId="3" fillId="0" borderId="3" xfId="0" quotePrefix="1" applyNumberFormat="1" applyFont="1" applyFill="1" applyBorder="1" applyAlignment="1"/>
    <xf numFmtId="164" fontId="3" fillId="0" borderId="8" xfId="0" quotePrefix="1" applyNumberFormat="1" applyFont="1" applyFill="1" applyBorder="1" applyAlignment="1"/>
    <xf numFmtId="172" fontId="3" fillId="0" borderId="8" xfId="0" quotePrefix="1" applyNumberFormat="1" applyFont="1" applyFill="1" applyBorder="1" applyAlignment="1"/>
    <xf numFmtId="3" fontId="3" fillId="0" borderId="8" xfId="0" applyNumberFormat="1" applyFont="1" applyFill="1" applyBorder="1" applyAlignment="1">
      <alignment horizontal="left" wrapText="1"/>
    </xf>
    <xf numFmtId="3" fontId="3" fillId="0" borderId="8" xfId="0" applyNumberFormat="1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right" indent="3"/>
    </xf>
    <xf numFmtId="0" fontId="3" fillId="0" borderId="2" xfId="0" applyFont="1" applyFill="1" applyBorder="1" applyAlignment="1">
      <alignment horizontal="right" indent="3"/>
    </xf>
    <xf numFmtId="0" fontId="3" fillId="0" borderId="8" xfId="0" applyFont="1" applyFill="1" applyBorder="1" applyAlignment="1">
      <alignment vertical="center" wrapText="1" readingOrder="1"/>
    </xf>
    <xf numFmtId="0" fontId="3" fillId="0" borderId="0" xfId="0" applyFont="1" applyFill="1" applyAlignment="1">
      <alignment horizontal="right" indent="3"/>
    </xf>
    <xf numFmtId="0" fontId="4" fillId="0" borderId="7" xfId="0" applyFont="1" applyFill="1" applyBorder="1" applyAlignment="1">
      <alignment vertical="center"/>
    </xf>
    <xf numFmtId="177" fontId="8" fillId="0" borderId="0" xfId="0" applyNumberFormat="1" applyFont="1" applyFill="1"/>
    <xf numFmtId="178" fontId="8" fillId="0" borderId="0" xfId="0" applyNumberFormat="1" applyFont="1" applyFill="1"/>
    <xf numFmtId="173" fontId="8" fillId="0" borderId="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/>
    <xf numFmtId="177" fontId="12" fillId="0" borderId="9" xfId="0" applyNumberFormat="1" applyFont="1" applyFill="1" applyBorder="1" applyAlignment="1">
      <alignment horizontal="right" indent="1"/>
    </xf>
    <xf numFmtId="178" fontId="12" fillId="0" borderId="9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177" fontId="8" fillId="0" borderId="8" xfId="0" applyNumberFormat="1" applyFont="1" applyFill="1" applyBorder="1" applyAlignment="1">
      <alignment horizontal="right" indent="1"/>
    </xf>
    <xf numFmtId="178" fontId="8" fillId="0" borderId="8" xfId="0" applyNumberFormat="1" applyFont="1" applyFill="1" applyBorder="1" applyAlignment="1">
      <alignment horizontal="right" indent="1"/>
    </xf>
    <xf numFmtId="0" fontId="8" fillId="0" borderId="3" xfId="0" applyFont="1" applyFill="1" applyBorder="1"/>
    <xf numFmtId="3" fontId="8" fillId="0" borderId="8" xfId="0" applyNumberFormat="1" applyFont="1" applyFill="1" applyBorder="1" applyAlignment="1">
      <alignment horizontal="right" indent="1"/>
    </xf>
    <xf numFmtId="0" fontId="8" fillId="0" borderId="7" xfId="0" applyFont="1" applyFill="1" applyBorder="1"/>
    <xf numFmtId="0" fontId="8" fillId="0" borderId="0" xfId="0" applyFont="1" applyFill="1" applyAlignment="1">
      <alignment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/>
    <xf numFmtId="176" fontId="8" fillId="0" borderId="8" xfId="0" applyNumberFormat="1" applyFont="1" applyFill="1" applyBorder="1" applyAlignment="1">
      <alignment horizontal="right" indent="1"/>
    </xf>
    <xf numFmtId="3" fontId="8" fillId="0" borderId="7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176" fontId="12" fillId="0" borderId="9" xfId="0" applyNumberFormat="1" applyFont="1" applyFill="1" applyBorder="1" applyAlignment="1">
      <alignment horizontal="right" indent="1"/>
    </xf>
    <xf numFmtId="3" fontId="12" fillId="0" borderId="9" xfId="0" applyNumberFormat="1" applyFont="1" applyFill="1" applyBorder="1"/>
    <xf numFmtId="176" fontId="8" fillId="0" borderId="0" xfId="0" applyNumberFormat="1" applyFont="1" applyFill="1"/>
    <xf numFmtId="169" fontId="3" fillId="0" borderId="0" xfId="0" applyNumberFormat="1" applyFont="1" applyFill="1"/>
    <xf numFmtId="0" fontId="3" fillId="0" borderId="0" xfId="0" quotePrefix="1" applyFont="1" applyFill="1" applyAlignment="1">
      <alignment horizontal="center" vertical="center" textRotation="180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 textRotation="180"/>
    </xf>
    <xf numFmtId="167" fontId="3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quotePrefix="1" applyFont="1" applyFill="1" applyAlignment="1">
      <alignment horizontal="center" vertical="center" textRotation="180"/>
    </xf>
    <xf numFmtId="0" fontId="28" fillId="0" borderId="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8" fillId="0" borderId="0" xfId="0" quotePrefix="1" applyFont="1" applyFill="1" applyAlignment="1">
      <alignment horizontal="center" vertical="center" textRotation="180"/>
    </xf>
    <xf numFmtId="0" fontId="8" fillId="0" borderId="11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left"/>
    </xf>
    <xf numFmtId="3" fontId="8" fillId="0" borderId="11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9">
    <cellStyle name="Comma 2" xfId="8" xr:uid="{023AEDA0-561E-4767-AB0D-3B4D25F8CABB}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5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~1\user\LOCALS~1\Temp\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de%20Indicator\2009\indicator%20qr109\BOM1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Trade%20Indicator\2009\indicator%20qr109\BOM1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igest%202010(Trade)\digest%202007\digest2007-%20280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gest%202010(Trade)\digest%202007\digest2007-%20280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igest%202010(Trade)\digest%202007\digest2007-%202808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~1\user\LOCALS~1\Temp\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nasreen\Desktop\Tabl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fitToPage="1"/>
  </sheetPr>
  <dimension ref="A1:M19"/>
  <sheetViews>
    <sheetView tabSelected="1" zoomScaleNormal="100" workbookViewId="0">
      <selection sqref="A1:K1"/>
    </sheetView>
  </sheetViews>
  <sheetFormatPr defaultRowHeight="12.75" x14ac:dyDescent="0.2"/>
  <cols>
    <col min="1" max="1" width="27.42578125" style="2" customWidth="1"/>
    <col min="2" max="11" width="14.140625" style="2" customWidth="1"/>
    <col min="12" max="12" width="6.7109375" style="2" customWidth="1"/>
    <col min="13" max="16384" width="9.140625" style="2"/>
  </cols>
  <sheetData>
    <row r="1" spans="1:13" ht="23.25" customHeight="1" x14ac:dyDescent="0.25">
      <c r="A1" s="317" t="s">
        <v>369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09">
        <v>8</v>
      </c>
    </row>
    <row r="2" spans="1:13" ht="18" customHeight="1" x14ac:dyDescent="0.2">
      <c r="A2" s="316" t="s">
        <v>21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09"/>
    </row>
    <row r="3" spans="1:13" ht="33.75" customHeight="1" x14ac:dyDescent="0.2">
      <c r="A3" s="310"/>
      <c r="B3" s="310">
        <v>2021</v>
      </c>
      <c r="C3" s="310" t="s">
        <v>84</v>
      </c>
      <c r="D3" s="312">
        <v>2021</v>
      </c>
      <c r="E3" s="313"/>
      <c r="F3" s="313"/>
      <c r="G3" s="314"/>
      <c r="H3" s="315" t="s">
        <v>84</v>
      </c>
      <c r="I3" s="315"/>
      <c r="J3" s="315"/>
      <c r="K3" s="315"/>
      <c r="L3" s="309"/>
    </row>
    <row r="4" spans="1:13" ht="33.75" customHeight="1" x14ac:dyDescent="0.2">
      <c r="A4" s="311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09"/>
    </row>
    <row r="5" spans="1:13" ht="40.5" customHeight="1" x14ac:dyDescent="0.2">
      <c r="A5" s="5" t="s">
        <v>0</v>
      </c>
      <c r="B5" s="15">
        <v>69880</v>
      </c>
      <c r="C5" s="15">
        <f>C6+C7</f>
        <v>83092</v>
      </c>
      <c r="D5" s="15">
        <v>14887</v>
      </c>
      <c r="E5" s="15">
        <v>16666</v>
      </c>
      <c r="F5" s="15">
        <v>18874</v>
      </c>
      <c r="G5" s="16">
        <v>19453</v>
      </c>
      <c r="H5" s="16">
        <v>17678</v>
      </c>
      <c r="I5" s="16">
        <v>20463</v>
      </c>
      <c r="J5" s="16">
        <v>22214</v>
      </c>
      <c r="K5" s="16">
        <f>C5-SUM(H5:J5)</f>
        <v>22737</v>
      </c>
      <c r="L5" s="309"/>
      <c r="M5" s="11"/>
    </row>
    <row r="6" spans="1:13" ht="40.5" customHeight="1" x14ac:dyDescent="0.2">
      <c r="A6" s="10" t="s">
        <v>1</v>
      </c>
      <c r="B6" s="17">
        <v>52152</v>
      </c>
      <c r="C6" s="17">
        <v>60977</v>
      </c>
      <c r="D6" s="18">
        <v>11709</v>
      </c>
      <c r="E6" s="18">
        <v>12587</v>
      </c>
      <c r="F6" s="18">
        <v>13627</v>
      </c>
      <c r="G6" s="18">
        <v>14229</v>
      </c>
      <c r="H6" s="18">
        <v>13055</v>
      </c>
      <c r="I6" s="18">
        <v>14858</v>
      </c>
      <c r="J6" s="18">
        <v>16472</v>
      </c>
      <c r="K6" s="18">
        <f t="shared" ref="K6:K8" si="0">C6-SUM(H6:J6)</f>
        <v>16592</v>
      </c>
      <c r="L6" s="309"/>
    </row>
    <row r="7" spans="1:13" ht="40.5" customHeight="1" x14ac:dyDescent="0.2">
      <c r="A7" s="10" t="s">
        <v>11</v>
      </c>
      <c r="B7" s="17">
        <v>17728</v>
      </c>
      <c r="C7" s="17">
        <v>22115</v>
      </c>
      <c r="D7" s="18">
        <v>3178</v>
      </c>
      <c r="E7" s="18">
        <v>4079</v>
      </c>
      <c r="F7" s="18">
        <v>5247</v>
      </c>
      <c r="G7" s="18">
        <v>5224</v>
      </c>
      <c r="H7" s="18">
        <v>4623</v>
      </c>
      <c r="I7" s="18">
        <v>5605</v>
      </c>
      <c r="J7" s="18">
        <v>5742</v>
      </c>
      <c r="K7" s="18">
        <f t="shared" si="0"/>
        <v>6145</v>
      </c>
      <c r="L7" s="309"/>
      <c r="M7" s="11"/>
    </row>
    <row r="8" spans="1:13" ht="40.5" customHeight="1" x14ac:dyDescent="0.2">
      <c r="A8" s="5" t="s">
        <v>9</v>
      </c>
      <c r="B8" s="19">
        <v>12112</v>
      </c>
      <c r="C8" s="19">
        <v>18588</v>
      </c>
      <c r="D8" s="22">
        <v>2410</v>
      </c>
      <c r="E8" s="22">
        <v>2752</v>
      </c>
      <c r="F8" s="22">
        <v>3402</v>
      </c>
      <c r="G8" s="22">
        <v>3548</v>
      </c>
      <c r="H8" s="22">
        <v>4159</v>
      </c>
      <c r="I8" s="22">
        <v>5513</v>
      </c>
      <c r="J8" s="22">
        <v>4672</v>
      </c>
      <c r="K8" s="22">
        <f t="shared" si="0"/>
        <v>4244</v>
      </c>
      <c r="L8" s="309"/>
      <c r="M8" s="11"/>
    </row>
    <row r="9" spans="1:13" s="4" customFormat="1" ht="40.5" customHeight="1" x14ac:dyDescent="0.2">
      <c r="A9" s="6" t="s">
        <v>2</v>
      </c>
      <c r="B9" s="15">
        <v>81992</v>
      </c>
      <c r="C9" s="15">
        <f>C6+C7+C8</f>
        <v>101680</v>
      </c>
      <c r="D9" s="15">
        <v>17297</v>
      </c>
      <c r="E9" s="15">
        <v>19418</v>
      </c>
      <c r="F9" s="15">
        <v>22276</v>
      </c>
      <c r="G9" s="16">
        <v>23001</v>
      </c>
      <c r="H9" s="16">
        <v>21837</v>
      </c>
      <c r="I9" s="16">
        <v>25976</v>
      </c>
      <c r="J9" s="16">
        <v>26886</v>
      </c>
      <c r="K9" s="16">
        <f>C9-SUM(H9:J9)</f>
        <v>26981</v>
      </c>
      <c r="L9" s="309"/>
      <c r="M9" s="308"/>
    </row>
    <row r="10" spans="1:13" s="4" customFormat="1" ht="40.5" customHeight="1" x14ac:dyDescent="0.2">
      <c r="A10" s="10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09"/>
      <c r="M10" s="11"/>
    </row>
    <row r="11" spans="1:13" s="4" customFormat="1" ht="40.5" customHeight="1" x14ac:dyDescent="0.2">
      <c r="A11" s="10" t="s">
        <v>20</v>
      </c>
      <c r="B11" s="17">
        <v>42657</v>
      </c>
      <c r="C11" s="17">
        <v>50000</v>
      </c>
      <c r="D11" s="18">
        <v>9382</v>
      </c>
      <c r="E11" s="18">
        <v>10401</v>
      </c>
      <c r="F11" s="18">
        <v>11423</v>
      </c>
      <c r="G11" s="18">
        <v>11451</v>
      </c>
      <c r="H11" s="18">
        <v>10932</v>
      </c>
      <c r="I11" s="18">
        <v>12517</v>
      </c>
      <c r="J11" s="18">
        <v>13579</v>
      </c>
      <c r="K11" s="18">
        <f t="shared" ref="K11:K12" si="1">C11-SUM(H11:J11)</f>
        <v>12972</v>
      </c>
      <c r="L11" s="309"/>
      <c r="M11" s="11"/>
    </row>
    <row r="12" spans="1:13" s="4" customFormat="1" ht="40.5" customHeight="1" x14ac:dyDescent="0.2">
      <c r="A12" s="5" t="s">
        <v>12</v>
      </c>
      <c r="B12" s="22">
        <v>214836</v>
      </c>
      <c r="C12" s="22">
        <v>292429</v>
      </c>
      <c r="D12" s="22">
        <v>44164</v>
      </c>
      <c r="E12" s="22">
        <v>48231</v>
      </c>
      <c r="F12" s="22">
        <v>54768</v>
      </c>
      <c r="G12" s="22">
        <v>67673</v>
      </c>
      <c r="H12" s="22">
        <v>61970</v>
      </c>
      <c r="I12" s="22">
        <v>75758</v>
      </c>
      <c r="J12" s="22">
        <v>77046</v>
      </c>
      <c r="K12" s="22">
        <f t="shared" si="1"/>
        <v>77655</v>
      </c>
      <c r="L12" s="309"/>
      <c r="M12" s="11"/>
    </row>
    <row r="13" spans="1:13" s="4" customFormat="1" ht="40.5" customHeight="1" x14ac:dyDescent="0.2">
      <c r="A13" s="10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09"/>
      <c r="M13" s="11"/>
    </row>
    <row r="14" spans="1:13" s="4" customFormat="1" ht="40.5" customHeight="1" x14ac:dyDescent="0.2">
      <c r="A14" s="10" t="s">
        <v>20</v>
      </c>
      <c r="B14" s="17">
        <v>25673</v>
      </c>
      <c r="C14" s="17">
        <v>33500</v>
      </c>
      <c r="D14" s="18">
        <v>5368</v>
      </c>
      <c r="E14" s="18">
        <v>5849</v>
      </c>
      <c r="F14" s="18">
        <v>6689</v>
      </c>
      <c r="G14" s="18">
        <v>7767</v>
      </c>
      <c r="H14" s="18">
        <v>7483</v>
      </c>
      <c r="I14" s="18">
        <v>8255</v>
      </c>
      <c r="J14" s="18">
        <v>8789</v>
      </c>
      <c r="K14" s="18">
        <f t="shared" ref="K14:K16" si="2">C14-SUM(H14:J14)</f>
        <v>8973</v>
      </c>
      <c r="L14" s="309"/>
      <c r="M14" s="11"/>
    </row>
    <row r="15" spans="1:13" s="4" customFormat="1" ht="40.5" customHeight="1" x14ac:dyDescent="0.2">
      <c r="A15" s="7" t="s">
        <v>3</v>
      </c>
      <c r="B15" s="23">
        <v>296828</v>
      </c>
      <c r="C15" s="23">
        <f>C9+C12</f>
        <v>394109</v>
      </c>
      <c r="D15" s="23">
        <v>61461</v>
      </c>
      <c r="E15" s="23">
        <v>67649</v>
      </c>
      <c r="F15" s="23">
        <v>77044</v>
      </c>
      <c r="G15" s="24">
        <v>90674</v>
      </c>
      <c r="H15" s="24">
        <v>83807</v>
      </c>
      <c r="I15" s="24">
        <v>101734</v>
      </c>
      <c r="J15" s="24">
        <v>103932</v>
      </c>
      <c r="K15" s="24">
        <f t="shared" si="2"/>
        <v>104636</v>
      </c>
      <c r="L15" s="309"/>
      <c r="M15" s="11"/>
    </row>
    <row r="16" spans="1:13" s="4" customFormat="1" ht="40.5" customHeight="1" x14ac:dyDescent="0.2">
      <c r="A16" s="8" t="s">
        <v>4</v>
      </c>
      <c r="B16" s="20">
        <v>-132844</v>
      </c>
      <c r="C16" s="20">
        <f>C9-C12</f>
        <v>-190749</v>
      </c>
      <c r="D16" s="20">
        <v>-26867</v>
      </c>
      <c r="E16" s="20">
        <v>-28813</v>
      </c>
      <c r="F16" s="20">
        <v>-32492</v>
      </c>
      <c r="G16" s="20">
        <v>-44672</v>
      </c>
      <c r="H16" s="20">
        <v>-40133</v>
      </c>
      <c r="I16" s="20">
        <v>-49782</v>
      </c>
      <c r="J16" s="20">
        <v>-50160</v>
      </c>
      <c r="K16" s="20">
        <f t="shared" si="2"/>
        <v>-50674</v>
      </c>
      <c r="L16" s="309"/>
      <c r="M16" s="11"/>
    </row>
    <row r="17" spans="1:13" ht="17.25" customHeight="1" x14ac:dyDescent="0.2">
      <c r="A17" s="214" t="s">
        <v>86</v>
      </c>
      <c r="B17" s="39"/>
      <c r="C17" s="39"/>
      <c r="D17" s="32"/>
      <c r="E17" s="32"/>
      <c r="F17" s="32"/>
      <c r="G17" s="32"/>
      <c r="H17" s="32"/>
      <c r="I17" s="32"/>
      <c r="J17" s="32"/>
      <c r="K17" s="32"/>
      <c r="M17" s="11"/>
    </row>
    <row r="18" spans="1:13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3" x14ac:dyDescent="0.2">
      <c r="I19" s="11"/>
      <c r="J19" s="11"/>
    </row>
  </sheetData>
  <mergeCells count="8">
    <mergeCell ref="L1:L16"/>
    <mergeCell ref="A3:A4"/>
    <mergeCell ref="D3:G3"/>
    <mergeCell ref="B3:B4"/>
    <mergeCell ref="H3:K3"/>
    <mergeCell ref="A2:K2"/>
    <mergeCell ref="A1:K1"/>
    <mergeCell ref="C3:C4"/>
  </mergeCells>
  <printOptions horizontalCentered="1"/>
  <pageMargins left="0.23622047244094491" right="0.23622047244094491" top="0.19685039370078741" bottom="0.78740157480314965" header="0" footer="0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5C447-6652-41FD-8272-39D7B88D426E}">
  <sheetPr>
    <tabColor theme="0" tint="-0.14999847407452621"/>
    <pageSetUpPr fitToPage="1"/>
  </sheetPr>
  <dimension ref="A1:N30"/>
  <sheetViews>
    <sheetView zoomScaleNormal="100" workbookViewId="0">
      <selection sqref="A1:L1"/>
    </sheetView>
  </sheetViews>
  <sheetFormatPr defaultRowHeight="12.75" x14ac:dyDescent="0.2"/>
  <cols>
    <col min="1" max="1" width="16.140625" style="2" customWidth="1"/>
    <col min="2" max="2" width="24.5703125" style="2" customWidth="1"/>
    <col min="3" max="12" width="16.42578125" style="2" customWidth="1"/>
    <col min="13" max="13" width="6.7109375" style="64" customWidth="1"/>
    <col min="14" max="16384" width="9.140625" style="2"/>
  </cols>
  <sheetData>
    <row r="1" spans="1:14" s="125" customFormat="1" ht="18" customHeight="1" x14ac:dyDescent="0.25">
      <c r="A1" s="321" t="s">
        <v>357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8">
        <v>17</v>
      </c>
    </row>
    <row r="2" spans="1:14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28"/>
    </row>
    <row r="3" spans="1:14" s="124" customFormat="1" ht="35.1" customHeight="1" x14ac:dyDescent="0.2">
      <c r="A3" s="329" t="s">
        <v>155</v>
      </c>
      <c r="B3" s="330"/>
      <c r="C3" s="310">
        <v>2021</v>
      </c>
      <c r="D3" s="310" t="s">
        <v>100</v>
      </c>
      <c r="E3" s="312">
        <v>2021</v>
      </c>
      <c r="F3" s="313"/>
      <c r="G3" s="313"/>
      <c r="H3" s="314"/>
      <c r="I3" s="312" t="s">
        <v>100</v>
      </c>
      <c r="J3" s="313"/>
      <c r="K3" s="313"/>
      <c r="L3" s="314"/>
      <c r="M3" s="328"/>
    </row>
    <row r="4" spans="1:14" s="124" customFormat="1" ht="35.1" customHeight="1" x14ac:dyDescent="0.2">
      <c r="A4" s="331"/>
      <c r="B4" s="332"/>
      <c r="C4" s="311"/>
      <c r="D4" s="311"/>
      <c r="E4" s="3" t="s">
        <v>60</v>
      </c>
      <c r="F4" s="3" t="s">
        <v>61</v>
      </c>
      <c r="G4" s="3" t="s">
        <v>62</v>
      </c>
      <c r="H4" s="3" t="s">
        <v>63</v>
      </c>
      <c r="I4" s="3" t="s">
        <v>60</v>
      </c>
      <c r="J4" s="3" t="s">
        <v>61</v>
      </c>
      <c r="K4" s="3" t="s">
        <v>62</v>
      </c>
      <c r="L4" s="3" t="s">
        <v>63</v>
      </c>
      <c r="M4" s="328"/>
    </row>
    <row r="5" spans="1:14" s="1" customFormat="1" ht="25.5" customHeight="1" x14ac:dyDescent="0.25">
      <c r="A5" s="120"/>
      <c r="B5" s="123" t="s">
        <v>154</v>
      </c>
      <c r="C5" s="122">
        <v>69880</v>
      </c>
      <c r="D5" s="122">
        <v>83092</v>
      </c>
      <c r="E5" s="122">
        <v>14887</v>
      </c>
      <c r="F5" s="122">
        <v>16666</v>
      </c>
      <c r="G5" s="122">
        <v>18874</v>
      </c>
      <c r="H5" s="122">
        <v>19453</v>
      </c>
      <c r="I5" s="122">
        <v>17678</v>
      </c>
      <c r="J5" s="122">
        <v>20463</v>
      </c>
      <c r="K5" s="122">
        <v>22214</v>
      </c>
      <c r="L5" s="122">
        <v>22737</v>
      </c>
      <c r="M5" s="328"/>
      <c r="N5" s="40"/>
    </row>
    <row r="6" spans="1:14" s="1" customFormat="1" ht="25.5" customHeight="1" x14ac:dyDescent="0.25">
      <c r="A6" s="120" t="s">
        <v>153</v>
      </c>
      <c r="B6" s="121"/>
      <c r="C6" s="33">
        <v>28348</v>
      </c>
      <c r="D6" s="33">
        <v>33966</v>
      </c>
      <c r="E6" s="33">
        <v>6833</v>
      </c>
      <c r="F6" s="33">
        <v>7024</v>
      </c>
      <c r="G6" s="33">
        <v>7200</v>
      </c>
      <c r="H6" s="33">
        <v>7291</v>
      </c>
      <c r="I6" s="33">
        <v>6989</v>
      </c>
      <c r="J6" s="33">
        <v>8328</v>
      </c>
      <c r="K6" s="33">
        <v>8435</v>
      </c>
      <c r="L6" s="33">
        <v>10214</v>
      </c>
      <c r="M6" s="328"/>
    </row>
    <row r="7" spans="1:14" s="1" customFormat="1" ht="25.5" customHeight="1" x14ac:dyDescent="0.25">
      <c r="A7" s="120"/>
      <c r="B7" s="121" t="s">
        <v>152</v>
      </c>
      <c r="C7" s="34">
        <v>97</v>
      </c>
      <c r="D7" s="34">
        <v>117</v>
      </c>
      <c r="E7" s="34">
        <v>16</v>
      </c>
      <c r="F7" s="34">
        <v>22</v>
      </c>
      <c r="G7" s="34">
        <v>27</v>
      </c>
      <c r="H7" s="34">
        <v>32</v>
      </c>
      <c r="I7" s="34">
        <v>30</v>
      </c>
      <c r="J7" s="34">
        <v>42</v>
      </c>
      <c r="K7" s="34">
        <v>26</v>
      </c>
      <c r="L7" s="34">
        <v>19</v>
      </c>
      <c r="M7" s="328"/>
    </row>
    <row r="8" spans="1:14" s="1" customFormat="1" ht="25.5" customHeight="1" x14ac:dyDescent="0.25">
      <c r="A8" s="118"/>
      <c r="B8" s="121" t="s">
        <v>151</v>
      </c>
      <c r="C8" s="34">
        <v>1349</v>
      </c>
      <c r="D8" s="34">
        <v>1897</v>
      </c>
      <c r="E8" s="34">
        <v>364</v>
      </c>
      <c r="F8" s="34">
        <v>304</v>
      </c>
      <c r="G8" s="34">
        <v>302</v>
      </c>
      <c r="H8" s="34">
        <v>379</v>
      </c>
      <c r="I8" s="34">
        <v>325</v>
      </c>
      <c r="J8" s="34">
        <v>380</v>
      </c>
      <c r="K8" s="34">
        <v>452</v>
      </c>
      <c r="L8" s="34">
        <v>740</v>
      </c>
      <c r="M8" s="328"/>
    </row>
    <row r="9" spans="1:14" s="1" customFormat="1" ht="25.5" customHeight="1" x14ac:dyDescent="0.25">
      <c r="A9" s="118"/>
      <c r="B9" s="121" t="s">
        <v>150</v>
      </c>
      <c r="C9" s="34">
        <v>133</v>
      </c>
      <c r="D9" s="34">
        <v>64</v>
      </c>
      <c r="E9" s="34">
        <v>45</v>
      </c>
      <c r="F9" s="34">
        <v>32</v>
      </c>
      <c r="G9" s="34">
        <v>38</v>
      </c>
      <c r="H9" s="34">
        <v>18</v>
      </c>
      <c r="I9" s="34">
        <v>7</v>
      </c>
      <c r="J9" s="34">
        <v>10</v>
      </c>
      <c r="K9" s="34">
        <v>12</v>
      </c>
      <c r="L9" s="34">
        <v>35</v>
      </c>
      <c r="M9" s="328"/>
    </row>
    <row r="10" spans="1:14" s="1" customFormat="1" ht="25.5" customHeight="1" x14ac:dyDescent="0.25">
      <c r="A10" s="118"/>
      <c r="B10" s="121" t="s">
        <v>149</v>
      </c>
      <c r="C10" s="34">
        <v>5921</v>
      </c>
      <c r="D10" s="34">
        <v>7203</v>
      </c>
      <c r="E10" s="34">
        <v>1208</v>
      </c>
      <c r="F10" s="34">
        <v>1349</v>
      </c>
      <c r="G10" s="34">
        <v>1868</v>
      </c>
      <c r="H10" s="34">
        <v>1496</v>
      </c>
      <c r="I10" s="34">
        <v>1652</v>
      </c>
      <c r="J10" s="34">
        <v>1979</v>
      </c>
      <c r="K10" s="34">
        <v>1728</v>
      </c>
      <c r="L10" s="34">
        <v>1844</v>
      </c>
      <c r="M10" s="328"/>
    </row>
    <row r="11" spans="1:14" s="1" customFormat="1" ht="25.5" customHeight="1" x14ac:dyDescent="0.25">
      <c r="A11" s="118"/>
      <c r="B11" s="121" t="s">
        <v>148</v>
      </c>
      <c r="C11" s="34">
        <v>1208</v>
      </c>
      <c r="D11" s="34">
        <v>1350</v>
      </c>
      <c r="E11" s="34">
        <v>308</v>
      </c>
      <c r="F11" s="34">
        <v>251</v>
      </c>
      <c r="G11" s="34">
        <v>328</v>
      </c>
      <c r="H11" s="34">
        <v>321</v>
      </c>
      <c r="I11" s="34">
        <v>305</v>
      </c>
      <c r="J11" s="34">
        <v>305</v>
      </c>
      <c r="K11" s="34">
        <v>293</v>
      </c>
      <c r="L11" s="34">
        <v>447</v>
      </c>
      <c r="M11" s="328"/>
    </row>
    <row r="12" spans="1:14" s="1" customFormat="1" ht="25.5" customHeight="1" x14ac:dyDescent="0.25">
      <c r="A12" s="118"/>
      <c r="B12" s="121" t="s">
        <v>147</v>
      </c>
      <c r="C12" s="34">
        <v>3311</v>
      </c>
      <c r="D12" s="34">
        <v>2793</v>
      </c>
      <c r="E12" s="34">
        <v>1098</v>
      </c>
      <c r="F12" s="34">
        <v>675</v>
      </c>
      <c r="G12" s="34">
        <v>762</v>
      </c>
      <c r="H12" s="34">
        <v>776</v>
      </c>
      <c r="I12" s="34">
        <v>744</v>
      </c>
      <c r="J12" s="34">
        <v>640</v>
      </c>
      <c r="K12" s="34">
        <v>500</v>
      </c>
      <c r="L12" s="34">
        <v>909</v>
      </c>
      <c r="M12" s="328"/>
    </row>
    <row r="13" spans="1:14" s="1" customFormat="1" ht="25.5" customHeight="1" x14ac:dyDescent="0.25">
      <c r="A13" s="118"/>
      <c r="B13" s="121" t="s">
        <v>146</v>
      </c>
      <c r="C13" s="34">
        <v>2882</v>
      </c>
      <c r="D13" s="34">
        <v>3218</v>
      </c>
      <c r="E13" s="34">
        <v>758</v>
      </c>
      <c r="F13" s="34">
        <v>641</v>
      </c>
      <c r="G13" s="34">
        <v>644</v>
      </c>
      <c r="H13" s="34">
        <v>839</v>
      </c>
      <c r="I13" s="34">
        <v>576</v>
      </c>
      <c r="J13" s="34">
        <v>696</v>
      </c>
      <c r="K13" s="34">
        <v>941</v>
      </c>
      <c r="L13" s="34">
        <v>1005</v>
      </c>
      <c r="M13" s="328"/>
    </row>
    <row r="14" spans="1:14" s="1" customFormat="1" ht="25.5" customHeight="1" x14ac:dyDescent="0.25">
      <c r="A14" s="118"/>
      <c r="B14" s="121" t="s">
        <v>145</v>
      </c>
      <c r="C14" s="34">
        <v>427</v>
      </c>
      <c r="D14" s="34">
        <v>693</v>
      </c>
      <c r="E14" s="34">
        <v>119</v>
      </c>
      <c r="F14" s="34">
        <v>150</v>
      </c>
      <c r="G14" s="34">
        <v>110</v>
      </c>
      <c r="H14" s="34">
        <v>48</v>
      </c>
      <c r="I14" s="34">
        <v>68</v>
      </c>
      <c r="J14" s="34">
        <v>218</v>
      </c>
      <c r="K14" s="34">
        <v>153</v>
      </c>
      <c r="L14" s="34">
        <v>254</v>
      </c>
      <c r="M14" s="328"/>
    </row>
    <row r="15" spans="1:14" s="1" customFormat="1" ht="25.5" customHeight="1" x14ac:dyDescent="0.25">
      <c r="A15" s="118"/>
      <c r="B15" s="121" t="s">
        <v>144</v>
      </c>
      <c r="C15" s="34">
        <v>3599</v>
      </c>
      <c r="D15" s="34">
        <v>5439</v>
      </c>
      <c r="E15" s="34">
        <v>726</v>
      </c>
      <c r="F15" s="34">
        <v>1015</v>
      </c>
      <c r="G15" s="34">
        <v>929</v>
      </c>
      <c r="H15" s="34">
        <v>929</v>
      </c>
      <c r="I15" s="34">
        <v>879</v>
      </c>
      <c r="J15" s="34">
        <v>1084</v>
      </c>
      <c r="K15" s="34">
        <v>1441</v>
      </c>
      <c r="L15" s="34">
        <v>2035</v>
      </c>
      <c r="M15" s="328"/>
    </row>
    <row r="16" spans="1:14" s="1" customFormat="1" ht="25.5" customHeight="1" x14ac:dyDescent="0.25">
      <c r="A16" s="118"/>
      <c r="B16" s="121" t="s">
        <v>143</v>
      </c>
      <c r="C16" s="34">
        <v>1052</v>
      </c>
      <c r="D16" s="34">
        <v>1253</v>
      </c>
      <c r="E16" s="34">
        <v>199</v>
      </c>
      <c r="F16" s="34">
        <v>276</v>
      </c>
      <c r="G16" s="34">
        <v>295</v>
      </c>
      <c r="H16" s="34">
        <v>282</v>
      </c>
      <c r="I16" s="34">
        <v>277</v>
      </c>
      <c r="J16" s="34">
        <v>354</v>
      </c>
      <c r="K16" s="34">
        <v>313</v>
      </c>
      <c r="L16" s="34">
        <v>309</v>
      </c>
      <c r="M16" s="328"/>
    </row>
    <row r="17" spans="1:13" s="1" customFormat="1" ht="25.5" customHeight="1" x14ac:dyDescent="0.25">
      <c r="A17" s="118"/>
      <c r="B17" s="121" t="s">
        <v>142</v>
      </c>
      <c r="C17" s="34">
        <v>6376</v>
      </c>
      <c r="D17" s="34">
        <v>7149</v>
      </c>
      <c r="E17" s="34">
        <v>1573</v>
      </c>
      <c r="F17" s="34">
        <v>1806</v>
      </c>
      <c r="G17" s="34">
        <v>1398</v>
      </c>
      <c r="H17" s="34">
        <v>1599</v>
      </c>
      <c r="I17" s="34">
        <v>1605</v>
      </c>
      <c r="J17" s="34">
        <v>1958</v>
      </c>
      <c r="K17" s="34">
        <v>1798</v>
      </c>
      <c r="L17" s="34">
        <v>1788</v>
      </c>
      <c r="M17" s="328"/>
    </row>
    <row r="18" spans="1:13" s="1" customFormat="1" ht="25.5" customHeight="1" x14ac:dyDescent="0.25">
      <c r="A18" s="118"/>
      <c r="B18" s="117" t="s">
        <v>131</v>
      </c>
      <c r="C18" s="34">
        <v>1993</v>
      </c>
      <c r="D18" s="34">
        <v>2790</v>
      </c>
      <c r="E18" s="34">
        <v>419</v>
      </c>
      <c r="F18" s="34">
        <v>503</v>
      </c>
      <c r="G18" s="34">
        <v>499</v>
      </c>
      <c r="H18" s="34">
        <v>572</v>
      </c>
      <c r="I18" s="34">
        <v>521</v>
      </c>
      <c r="J18" s="34">
        <v>662</v>
      </c>
      <c r="K18" s="34">
        <v>778</v>
      </c>
      <c r="L18" s="34">
        <v>829</v>
      </c>
      <c r="M18" s="328"/>
    </row>
    <row r="19" spans="1:13" s="1" customFormat="1" ht="25.5" customHeight="1" x14ac:dyDescent="0.25">
      <c r="A19" s="120" t="s">
        <v>141</v>
      </c>
      <c r="B19" s="117"/>
      <c r="C19" s="33">
        <v>11634</v>
      </c>
      <c r="D19" s="33">
        <v>13602</v>
      </c>
      <c r="E19" s="33">
        <v>2202</v>
      </c>
      <c r="F19" s="33">
        <v>2709</v>
      </c>
      <c r="G19" s="33">
        <v>3262</v>
      </c>
      <c r="H19" s="33">
        <v>3461</v>
      </c>
      <c r="I19" s="33">
        <v>2796</v>
      </c>
      <c r="J19" s="33">
        <v>3568</v>
      </c>
      <c r="K19" s="33">
        <v>3741</v>
      </c>
      <c r="L19" s="33">
        <v>3497</v>
      </c>
      <c r="M19" s="328"/>
    </row>
    <row r="20" spans="1:13" s="1" customFormat="1" ht="25.5" customHeight="1" x14ac:dyDescent="0.25">
      <c r="A20" s="120"/>
      <c r="B20" s="117" t="s">
        <v>140</v>
      </c>
      <c r="C20" s="34">
        <v>1072</v>
      </c>
      <c r="D20" s="34">
        <v>684</v>
      </c>
      <c r="E20" s="34">
        <v>182</v>
      </c>
      <c r="F20" s="34">
        <v>213</v>
      </c>
      <c r="G20" s="34">
        <v>264</v>
      </c>
      <c r="H20" s="34">
        <v>413</v>
      </c>
      <c r="I20" s="34">
        <v>216</v>
      </c>
      <c r="J20" s="34">
        <v>154</v>
      </c>
      <c r="K20" s="34">
        <v>210</v>
      </c>
      <c r="L20" s="34">
        <v>104</v>
      </c>
      <c r="M20" s="328"/>
    </row>
    <row r="21" spans="1:13" s="1" customFormat="1" ht="25.5" customHeight="1" x14ac:dyDescent="0.25">
      <c r="A21" s="118"/>
      <c r="B21" s="117" t="s">
        <v>139</v>
      </c>
      <c r="C21" s="34">
        <v>279</v>
      </c>
      <c r="D21" s="34">
        <v>194</v>
      </c>
      <c r="E21" s="34">
        <v>58</v>
      </c>
      <c r="F21" s="34">
        <v>69</v>
      </c>
      <c r="G21" s="34">
        <v>53</v>
      </c>
      <c r="H21" s="34">
        <v>99</v>
      </c>
      <c r="I21" s="34">
        <v>21</v>
      </c>
      <c r="J21" s="34">
        <v>27</v>
      </c>
      <c r="K21" s="34">
        <v>45</v>
      </c>
      <c r="L21" s="34">
        <v>101</v>
      </c>
      <c r="M21" s="328"/>
    </row>
    <row r="22" spans="1:13" s="1" customFormat="1" ht="25.5" customHeight="1" x14ac:dyDescent="0.25">
      <c r="A22" s="118"/>
      <c r="B22" s="117" t="s">
        <v>138</v>
      </c>
      <c r="C22" s="34">
        <v>1858</v>
      </c>
      <c r="D22" s="34">
        <v>2567</v>
      </c>
      <c r="E22" s="34">
        <v>312</v>
      </c>
      <c r="F22" s="34">
        <v>467</v>
      </c>
      <c r="G22" s="34">
        <v>511</v>
      </c>
      <c r="H22" s="34">
        <v>568</v>
      </c>
      <c r="I22" s="34">
        <v>585</v>
      </c>
      <c r="J22" s="34">
        <v>749</v>
      </c>
      <c r="K22" s="34">
        <v>622</v>
      </c>
      <c r="L22" s="34">
        <v>611</v>
      </c>
      <c r="M22" s="328"/>
    </row>
    <row r="23" spans="1:13" s="1" customFormat="1" ht="25.5" customHeight="1" x14ac:dyDescent="0.25">
      <c r="A23" s="118"/>
      <c r="B23" s="117" t="s">
        <v>137</v>
      </c>
      <c r="C23" s="34">
        <v>593</v>
      </c>
      <c r="D23" s="34">
        <v>613</v>
      </c>
      <c r="E23" s="34">
        <v>119</v>
      </c>
      <c r="F23" s="34">
        <v>119</v>
      </c>
      <c r="G23" s="34">
        <v>204</v>
      </c>
      <c r="H23" s="34">
        <v>151</v>
      </c>
      <c r="I23" s="34">
        <v>164</v>
      </c>
      <c r="J23" s="34">
        <v>163</v>
      </c>
      <c r="K23" s="34">
        <v>177</v>
      </c>
      <c r="L23" s="34">
        <v>109</v>
      </c>
      <c r="M23" s="328"/>
    </row>
    <row r="24" spans="1:13" s="1" customFormat="1" ht="25.5" customHeight="1" x14ac:dyDescent="0.25">
      <c r="A24" s="118"/>
      <c r="B24" s="117" t="s">
        <v>136</v>
      </c>
      <c r="C24" s="34">
        <v>66</v>
      </c>
      <c r="D24" s="34">
        <v>113</v>
      </c>
      <c r="E24" s="34">
        <v>19</v>
      </c>
      <c r="F24" s="34">
        <v>19</v>
      </c>
      <c r="G24" s="34">
        <v>11</v>
      </c>
      <c r="H24" s="34">
        <v>17</v>
      </c>
      <c r="I24" s="34">
        <v>13</v>
      </c>
      <c r="J24" s="34">
        <v>38</v>
      </c>
      <c r="K24" s="34">
        <v>34</v>
      </c>
      <c r="L24" s="34">
        <v>28</v>
      </c>
      <c r="M24" s="328"/>
    </row>
    <row r="25" spans="1:13" s="1" customFormat="1" ht="25.5" customHeight="1" x14ac:dyDescent="0.25">
      <c r="A25" s="118"/>
      <c r="B25" s="117" t="s">
        <v>135</v>
      </c>
      <c r="C25" s="34">
        <v>4</v>
      </c>
      <c r="D25" s="34">
        <v>8</v>
      </c>
      <c r="E25" s="119">
        <v>0</v>
      </c>
      <c r="F25" s="34">
        <v>1</v>
      </c>
      <c r="G25" s="34">
        <v>2</v>
      </c>
      <c r="H25" s="34">
        <v>1</v>
      </c>
      <c r="I25" s="34">
        <v>1</v>
      </c>
      <c r="J25" s="34">
        <v>5</v>
      </c>
      <c r="K25" s="34">
        <v>1</v>
      </c>
      <c r="L25" s="34">
        <v>1</v>
      </c>
      <c r="M25" s="328"/>
    </row>
    <row r="26" spans="1:13" s="1" customFormat="1" ht="25.5" customHeight="1" x14ac:dyDescent="0.25">
      <c r="A26" s="118"/>
      <c r="B26" s="117" t="s">
        <v>134</v>
      </c>
      <c r="C26" s="34">
        <v>556</v>
      </c>
      <c r="D26" s="34">
        <v>633</v>
      </c>
      <c r="E26" s="34">
        <v>128</v>
      </c>
      <c r="F26" s="34">
        <v>114</v>
      </c>
      <c r="G26" s="34">
        <v>133</v>
      </c>
      <c r="H26" s="34">
        <v>181</v>
      </c>
      <c r="I26" s="34">
        <v>90</v>
      </c>
      <c r="J26" s="34">
        <v>110</v>
      </c>
      <c r="K26" s="34">
        <v>177</v>
      </c>
      <c r="L26" s="34">
        <v>256</v>
      </c>
      <c r="M26" s="328"/>
    </row>
    <row r="27" spans="1:13" s="1" customFormat="1" ht="25.5" customHeight="1" x14ac:dyDescent="0.25">
      <c r="A27" s="118"/>
      <c r="B27" s="117" t="s">
        <v>133</v>
      </c>
      <c r="C27" s="34">
        <v>552</v>
      </c>
      <c r="D27" s="34">
        <v>734</v>
      </c>
      <c r="E27" s="34">
        <v>85</v>
      </c>
      <c r="F27" s="34">
        <v>161</v>
      </c>
      <c r="G27" s="34">
        <v>234</v>
      </c>
      <c r="H27" s="34">
        <v>72</v>
      </c>
      <c r="I27" s="34">
        <v>64</v>
      </c>
      <c r="J27" s="34">
        <v>151</v>
      </c>
      <c r="K27" s="34">
        <v>296</v>
      </c>
      <c r="L27" s="34">
        <v>223</v>
      </c>
      <c r="M27" s="328"/>
    </row>
    <row r="28" spans="1:13" s="1" customFormat="1" ht="25.5" customHeight="1" x14ac:dyDescent="0.25">
      <c r="A28" s="118"/>
      <c r="B28" s="117" t="s">
        <v>132</v>
      </c>
      <c r="C28" s="34">
        <v>1016</v>
      </c>
      <c r="D28" s="34">
        <v>1119</v>
      </c>
      <c r="E28" s="34">
        <v>281</v>
      </c>
      <c r="F28" s="34">
        <v>209</v>
      </c>
      <c r="G28" s="34">
        <v>245</v>
      </c>
      <c r="H28" s="34">
        <v>281</v>
      </c>
      <c r="I28" s="34">
        <v>290</v>
      </c>
      <c r="J28" s="34">
        <v>324</v>
      </c>
      <c r="K28" s="34">
        <v>195</v>
      </c>
      <c r="L28" s="34">
        <v>310</v>
      </c>
      <c r="M28" s="328"/>
    </row>
    <row r="29" spans="1:13" s="1" customFormat="1" ht="25.5" customHeight="1" x14ac:dyDescent="0.25">
      <c r="A29" s="116"/>
      <c r="B29" s="115" t="s">
        <v>131</v>
      </c>
      <c r="C29" s="35">
        <v>5638</v>
      </c>
      <c r="D29" s="35">
        <v>6937</v>
      </c>
      <c r="E29" s="35">
        <v>1018</v>
      </c>
      <c r="F29" s="35">
        <v>1337</v>
      </c>
      <c r="G29" s="35">
        <v>1605</v>
      </c>
      <c r="H29" s="35">
        <v>1678</v>
      </c>
      <c r="I29" s="35">
        <v>1352</v>
      </c>
      <c r="J29" s="35">
        <v>1847</v>
      </c>
      <c r="K29" s="35">
        <v>1984</v>
      </c>
      <c r="L29" s="35">
        <v>1754</v>
      </c>
      <c r="M29" s="328"/>
    </row>
    <row r="30" spans="1:13" ht="18" customHeight="1" x14ac:dyDescent="0.2">
      <c r="A30" s="333" t="s">
        <v>342</v>
      </c>
      <c r="B30" s="333"/>
      <c r="C30" s="333"/>
      <c r="D30" s="333"/>
      <c r="E30" s="333"/>
      <c r="F30" s="333"/>
      <c r="G30" s="333"/>
      <c r="H30" s="333"/>
      <c r="I30" s="333"/>
      <c r="J30" s="221"/>
      <c r="K30" s="221"/>
      <c r="L30" s="221"/>
      <c r="M30" s="328"/>
    </row>
  </sheetData>
  <mergeCells count="9">
    <mergeCell ref="M1:M30"/>
    <mergeCell ref="A3:B4"/>
    <mergeCell ref="E3:H3"/>
    <mergeCell ref="C3:C4"/>
    <mergeCell ref="A30:I30"/>
    <mergeCell ref="A2:L2"/>
    <mergeCell ref="I3:L3"/>
    <mergeCell ref="A1:L1"/>
    <mergeCell ref="D3:D4"/>
  </mergeCells>
  <printOptions horizontalCentered="1"/>
  <pageMargins left="0.23622047244094491" right="0.23622047244094491" top="0.78740157480314965" bottom="0.19685039370078741" header="0" footer="0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B795-1BEF-48D1-A2FD-54AF1B2B18C2}">
  <sheetPr>
    <tabColor theme="0" tint="-0.14999847407452621"/>
    <pageSetUpPr fitToPage="1"/>
  </sheetPr>
  <dimension ref="A1:M26"/>
  <sheetViews>
    <sheetView zoomScaleNormal="100" workbookViewId="0">
      <selection sqref="A1:L1"/>
    </sheetView>
  </sheetViews>
  <sheetFormatPr defaultColWidth="9.140625" defaultRowHeight="12.75" x14ac:dyDescent="0.2"/>
  <cols>
    <col min="1" max="1" width="12.5703125" style="2" customWidth="1"/>
    <col min="2" max="2" width="27.5703125" style="2" customWidth="1"/>
    <col min="3" max="12" width="16.42578125" style="2" customWidth="1"/>
    <col min="13" max="13" width="6.7109375" style="64" customWidth="1"/>
    <col min="14" max="16384" width="9.140625" style="2"/>
  </cols>
  <sheetData>
    <row r="1" spans="1:13" s="125" customFormat="1" ht="18" customHeight="1" x14ac:dyDescent="0.25">
      <c r="A1" s="321" t="s">
        <v>358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8">
        <v>18</v>
      </c>
    </row>
    <row r="2" spans="1:13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28"/>
    </row>
    <row r="3" spans="1:13" s="124" customFormat="1" ht="35.1" customHeight="1" x14ac:dyDescent="0.2">
      <c r="A3" s="329" t="s">
        <v>155</v>
      </c>
      <c r="B3" s="330"/>
      <c r="C3" s="310">
        <v>2021</v>
      </c>
      <c r="D3" s="310" t="s">
        <v>100</v>
      </c>
      <c r="E3" s="312">
        <v>2021</v>
      </c>
      <c r="F3" s="313"/>
      <c r="G3" s="313"/>
      <c r="H3" s="314"/>
      <c r="I3" s="312" t="s">
        <v>100</v>
      </c>
      <c r="J3" s="313"/>
      <c r="K3" s="313"/>
      <c r="L3" s="314"/>
      <c r="M3" s="328"/>
    </row>
    <row r="4" spans="1:13" s="124" customFormat="1" ht="35.1" customHeight="1" x14ac:dyDescent="0.2">
      <c r="A4" s="331"/>
      <c r="B4" s="332"/>
      <c r="C4" s="311"/>
      <c r="D4" s="311"/>
      <c r="E4" s="3" t="s">
        <v>60</v>
      </c>
      <c r="F4" s="3" t="s">
        <v>61</v>
      </c>
      <c r="G4" s="3" t="s">
        <v>62</v>
      </c>
      <c r="H4" s="3" t="s">
        <v>63</v>
      </c>
      <c r="I4" s="3" t="s">
        <v>60</v>
      </c>
      <c r="J4" s="3" t="s">
        <v>61</v>
      </c>
      <c r="K4" s="3" t="s">
        <v>62</v>
      </c>
      <c r="L4" s="3" t="s">
        <v>63</v>
      </c>
      <c r="M4" s="328"/>
    </row>
    <row r="5" spans="1:13" s="1" customFormat="1" ht="30" customHeight="1" x14ac:dyDescent="0.25">
      <c r="A5" s="120" t="s">
        <v>173</v>
      </c>
      <c r="B5" s="117"/>
      <c r="C5" s="33">
        <v>22881</v>
      </c>
      <c r="D5" s="33">
        <v>27680</v>
      </c>
      <c r="E5" s="33">
        <v>4622</v>
      </c>
      <c r="F5" s="33">
        <v>5267</v>
      </c>
      <c r="G5" s="33">
        <v>6329</v>
      </c>
      <c r="H5" s="33">
        <v>6663</v>
      </c>
      <c r="I5" s="33">
        <v>6131</v>
      </c>
      <c r="J5" s="33">
        <v>6543</v>
      </c>
      <c r="K5" s="33">
        <v>7781</v>
      </c>
      <c r="L5" s="33">
        <v>7225</v>
      </c>
      <c r="M5" s="328"/>
    </row>
    <row r="6" spans="1:13" s="1" customFormat="1" ht="30" customHeight="1" x14ac:dyDescent="0.25">
      <c r="A6" s="118"/>
      <c r="B6" s="117" t="s">
        <v>172</v>
      </c>
      <c r="C6" s="34">
        <v>278</v>
      </c>
      <c r="D6" s="34">
        <v>244</v>
      </c>
      <c r="E6" s="34">
        <v>66</v>
      </c>
      <c r="F6" s="34">
        <v>68</v>
      </c>
      <c r="G6" s="34">
        <v>73</v>
      </c>
      <c r="H6" s="34">
        <v>71</v>
      </c>
      <c r="I6" s="34">
        <v>49</v>
      </c>
      <c r="J6" s="34">
        <v>57</v>
      </c>
      <c r="K6" s="34">
        <v>62</v>
      </c>
      <c r="L6" s="34">
        <v>76</v>
      </c>
      <c r="M6" s="328"/>
    </row>
    <row r="7" spans="1:13" s="1" customFormat="1" ht="30" customHeight="1" x14ac:dyDescent="0.25">
      <c r="A7" s="118"/>
      <c r="B7" s="117" t="s">
        <v>171</v>
      </c>
      <c r="C7" s="34">
        <v>29</v>
      </c>
      <c r="D7" s="34">
        <v>27</v>
      </c>
      <c r="E7" s="34">
        <v>3</v>
      </c>
      <c r="F7" s="34">
        <v>17</v>
      </c>
      <c r="G7" s="34">
        <v>4</v>
      </c>
      <c r="H7" s="34">
        <v>5</v>
      </c>
      <c r="I7" s="34">
        <v>6</v>
      </c>
      <c r="J7" s="34">
        <v>9</v>
      </c>
      <c r="K7" s="34">
        <v>4</v>
      </c>
      <c r="L7" s="34">
        <v>8</v>
      </c>
      <c r="M7" s="328"/>
    </row>
    <row r="8" spans="1:13" s="1" customFormat="1" ht="30" customHeight="1" x14ac:dyDescent="0.25">
      <c r="A8" s="118"/>
      <c r="B8" s="117" t="s">
        <v>170</v>
      </c>
      <c r="C8" s="34">
        <v>2114</v>
      </c>
      <c r="D8" s="34">
        <v>2552</v>
      </c>
      <c r="E8" s="34">
        <v>485</v>
      </c>
      <c r="F8" s="34">
        <v>405</v>
      </c>
      <c r="G8" s="34">
        <v>560</v>
      </c>
      <c r="H8" s="34">
        <v>664</v>
      </c>
      <c r="I8" s="34">
        <v>549</v>
      </c>
      <c r="J8" s="34">
        <v>506</v>
      </c>
      <c r="K8" s="34">
        <v>807</v>
      </c>
      <c r="L8" s="34">
        <v>690</v>
      </c>
      <c r="M8" s="328"/>
    </row>
    <row r="9" spans="1:13" s="1" customFormat="1" ht="30" customHeight="1" x14ac:dyDescent="0.25">
      <c r="A9" s="118"/>
      <c r="B9" s="117" t="s">
        <v>169</v>
      </c>
      <c r="C9" s="34">
        <v>5393</v>
      </c>
      <c r="D9" s="34">
        <v>7487</v>
      </c>
      <c r="E9" s="34">
        <v>1039</v>
      </c>
      <c r="F9" s="34">
        <v>1249</v>
      </c>
      <c r="G9" s="34">
        <v>1422</v>
      </c>
      <c r="H9" s="34">
        <v>1683</v>
      </c>
      <c r="I9" s="34">
        <v>1560</v>
      </c>
      <c r="J9" s="34">
        <v>2036</v>
      </c>
      <c r="K9" s="34">
        <v>1938</v>
      </c>
      <c r="L9" s="34">
        <v>1953</v>
      </c>
      <c r="M9" s="328"/>
    </row>
    <row r="10" spans="1:13" s="1" customFormat="1" ht="30" customHeight="1" x14ac:dyDescent="0.25">
      <c r="A10" s="118"/>
      <c r="B10" s="117" t="s">
        <v>168</v>
      </c>
      <c r="C10" s="34">
        <v>413</v>
      </c>
      <c r="D10" s="34">
        <v>478</v>
      </c>
      <c r="E10" s="34">
        <v>79</v>
      </c>
      <c r="F10" s="34">
        <v>116</v>
      </c>
      <c r="G10" s="34">
        <v>83</v>
      </c>
      <c r="H10" s="34">
        <v>135</v>
      </c>
      <c r="I10" s="34">
        <v>121</v>
      </c>
      <c r="J10" s="34">
        <v>99</v>
      </c>
      <c r="K10" s="34">
        <v>109</v>
      </c>
      <c r="L10" s="34">
        <v>149</v>
      </c>
      <c r="M10" s="328"/>
    </row>
    <row r="11" spans="1:13" s="1" customFormat="1" ht="30" customHeight="1" x14ac:dyDescent="0.25">
      <c r="A11" s="118"/>
      <c r="B11" s="117" t="s">
        <v>167</v>
      </c>
      <c r="C11" s="34">
        <v>164</v>
      </c>
      <c r="D11" s="34">
        <v>237</v>
      </c>
      <c r="E11" s="34">
        <v>37</v>
      </c>
      <c r="F11" s="34">
        <v>15</v>
      </c>
      <c r="G11" s="34">
        <v>37</v>
      </c>
      <c r="H11" s="34">
        <v>75</v>
      </c>
      <c r="I11" s="34">
        <v>44</v>
      </c>
      <c r="J11" s="34">
        <v>62</v>
      </c>
      <c r="K11" s="34">
        <v>75</v>
      </c>
      <c r="L11" s="34">
        <v>56</v>
      </c>
      <c r="M11" s="328"/>
    </row>
    <row r="12" spans="1:13" s="1" customFormat="1" ht="30" customHeight="1" x14ac:dyDescent="0.25">
      <c r="A12" s="118"/>
      <c r="B12" s="117" t="s">
        <v>166</v>
      </c>
      <c r="C12" s="34">
        <v>3028</v>
      </c>
      <c r="D12" s="34">
        <v>3024</v>
      </c>
      <c r="E12" s="34">
        <v>550</v>
      </c>
      <c r="F12" s="34">
        <v>680</v>
      </c>
      <c r="G12" s="34">
        <v>867</v>
      </c>
      <c r="H12" s="34">
        <v>931</v>
      </c>
      <c r="I12" s="34">
        <v>679</v>
      </c>
      <c r="J12" s="34">
        <v>723</v>
      </c>
      <c r="K12" s="34">
        <v>843</v>
      </c>
      <c r="L12" s="34">
        <v>779</v>
      </c>
      <c r="M12" s="328"/>
    </row>
    <row r="13" spans="1:13" s="1" customFormat="1" ht="30" customHeight="1" x14ac:dyDescent="0.25">
      <c r="A13" s="118"/>
      <c r="B13" s="117" t="s">
        <v>165</v>
      </c>
      <c r="C13" s="34">
        <v>984</v>
      </c>
      <c r="D13" s="34">
        <v>1226</v>
      </c>
      <c r="E13" s="34">
        <v>224</v>
      </c>
      <c r="F13" s="34">
        <v>246</v>
      </c>
      <c r="G13" s="34">
        <v>231</v>
      </c>
      <c r="H13" s="34">
        <v>283</v>
      </c>
      <c r="I13" s="34">
        <v>302</v>
      </c>
      <c r="J13" s="34">
        <v>355</v>
      </c>
      <c r="K13" s="34">
        <v>272</v>
      </c>
      <c r="L13" s="34">
        <v>297</v>
      </c>
      <c r="M13" s="328"/>
    </row>
    <row r="14" spans="1:13" s="1" customFormat="1" ht="30" customHeight="1" x14ac:dyDescent="0.25">
      <c r="A14" s="118"/>
      <c r="B14" s="117" t="s">
        <v>164</v>
      </c>
      <c r="C14" s="34">
        <v>9677</v>
      </c>
      <c r="D14" s="34">
        <v>11103</v>
      </c>
      <c r="E14" s="34">
        <v>1933</v>
      </c>
      <c r="F14" s="34">
        <v>2306</v>
      </c>
      <c r="G14" s="34">
        <v>2856</v>
      </c>
      <c r="H14" s="34">
        <v>2582</v>
      </c>
      <c r="I14" s="34">
        <v>2457</v>
      </c>
      <c r="J14" s="34">
        <v>2523</v>
      </c>
      <c r="K14" s="34">
        <v>3512</v>
      </c>
      <c r="L14" s="34">
        <v>2611</v>
      </c>
      <c r="M14" s="328"/>
    </row>
    <row r="15" spans="1:13" s="1" customFormat="1" ht="30" customHeight="1" x14ac:dyDescent="0.25">
      <c r="A15" s="118"/>
      <c r="B15" s="117" t="s">
        <v>163</v>
      </c>
      <c r="C15" s="34">
        <v>1</v>
      </c>
      <c r="D15" s="34">
        <v>18</v>
      </c>
      <c r="E15" s="119">
        <v>0</v>
      </c>
      <c r="F15" s="119">
        <v>0</v>
      </c>
      <c r="G15" s="119">
        <v>0</v>
      </c>
      <c r="H15" s="34">
        <v>1</v>
      </c>
      <c r="I15" s="34">
        <v>1</v>
      </c>
      <c r="J15" s="119">
        <v>0</v>
      </c>
      <c r="K15" s="34">
        <v>9</v>
      </c>
      <c r="L15" s="34">
        <v>8</v>
      </c>
      <c r="M15" s="328"/>
    </row>
    <row r="16" spans="1:13" s="1" customFormat="1" ht="30" customHeight="1" x14ac:dyDescent="0.25">
      <c r="A16" s="118"/>
      <c r="B16" s="117" t="s">
        <v>131</v>
      </c>
      <c r="C16" s="34">
        <v>800</v>
      </c>
      <c r="D16" s="34">
        <v>1284</v>
      </c>
      <c r="E16" s="34">
        <v>206</v>
      </c>
      <c r="F16" s="34">
        <v>165</v>
      </c>
      <c r="G16" s="34">
        <v>196</v>
      </c>
      <c r="H16" s="34">
        <v>233</v>
      </c>
      <c r="I16" s="34">
        <v>363</v>
      </c>
      <c r="J16" s="34">
        <v>173</v>
      </c>
      <c r="K16" s="34">
        <v>150</v>
      </c>
      <c r="L16" s="34">
        <v>598</v>
      </c>
      <c r="M16" s="328"/>
    </row>
    <row r="17" spans="1:13" s="1" customFormat="1" ht="30" customHeight="1" x14ac:dyDescent="0.25">
      <c r="A17" s="120" t="s">
        <v>162</v>
      </c>
      <c r="B17" s="117"/>
      <c r="C17" s="33">
        <v>6482</v>
      </c>
      <c r="D17" s="33">
        <v>7267</v>
      </c>
      <c r="E17" s="33">
        <v>1156</v>
      </c>
      <c r="F17" s="33">
        <v>1514</v>
      </c>
      <c r="G17" s="33">
        <v>1957</v>
      </c>
      <c r="H17" s="33">
        <v>1855</v>
      </c>
      <c r="I17" s="33">
        <v>1664</v>
      </c>
      <c r="J17" s="33">
        <v>1821</v>
      </c>
      <c r="K17" s="33">
        <v>2092</v>
      </c>
      <c r="L17" s="33">
        <v>1690</v>
      </c>
      <c r="M17" s="328"/>
    </row>
    <row r="18" spans="1:13" s="1" customFormat="1" ht="30" customHeight="1" x14ac:dyDescent="0.25">
      <c r="A18" s="118"/>
      <c r="B18" s="117" t="s">
        <v>161</v>
      </c>
      <c r="C18" s="34">
        <v>189</v>
      </c>
      <c r="D18" s="34">
        <v>294</v>
      </c>
      <c r="E18" s="34">
        <v>48</v>
      </c>
      <c r="F18" s="34">
        <v>53</v>
      </c>
      <c r="G18" s="34">
        <v>47</v>
      </c>
      <c r="H18" s="34">
        <v>41</v>
      </c>
      <c r="I18" s="34">
        <v>99</v>
      </c>
      <c r="J18" s="34">
        <v>63</v>
      </c>
      <c r="K18" s="34">
        <v>74</v>
      </c>
      <c r="L18" s="34">
        <v>58</v>
      </c>
      <c r="M18" s="328"/>
    </row>
    <row r="19" spans="1:13" s="1" customFormat="1" ht="30" customHeight="1" x14ac:dyDescent="0.25">
      <c r="A19" s="118"/>
      <c r="B19" s="117" t="s">
        <v>160</v>
      </c>
      <c r="C19" s="34">
        <v>5868</v>
      </c>
      <c r="D19" s="34">
        <v>6665</v>
      </c>
      <c r="E19" s="34">
        <v>1080</v>
      </c>
      <c r="F19" s="34">
        <v>1355</v>
      </c>
      <c r="G19" s="34">
        <v>1648</v>
      </c>
      <c r="H19" s="34">
        <v>1785</v>
      </c>
      <c r="I19" s="34">
        <v>1508</v>
      </c>
      <c r="J19" s="34">
        <v>1684</v>
      </c>
      <c r="K19" s="34">
        <v>1867</v>
      </c>
      <c r="L19" s="34">
        <v>1606</v>
      </c>
      <c r="M19" s="328"/>
    </row>
    <row r="20" spans="1:13" s="1" customFormat="1" ht="30" customHeight="1" x14ac:dyDescent="0.25">
      <c r="A20" s="118"/>
      <c r="B20" s="117" t="s">
        <v>159</v>
      </c>
      <c r="C20" s="34">
        <v>20</v>
      </c>
      <c r="D20" s="34">
        <v>41</v>
      </c>
      <c r="E20" s="34">
        <v>2</v>
      </c>
      <c r="F20" s="34">
        <v>7</v>
      </c>
      <c r="G20" s="34">
        <v>2</v>
      </c>
      <c r="H20" s="34">
        <v>9</v>
      </c>
      <c r="I20" s="34">
        <v>8</v>
      </c>
      <c r="J20" s="34">
        <v>24</v>
      </c>
      <c r="K20" s="34">
        <v>6</v>
      </c>
      <c r="L20" s="34">
        <v>3</v>
      </c>
      <c r="M20" s="328"/>
    </row>
    <row r="21" spans="1:13" s="1" customFormat="1" ht="30" customHeight="1" x14ac:dyDescent="0.25">
      <c r="A21" s="118"/>
      <c r="B21" s="117" t="s">
        <v>131</v>
      </c>
      <c r="C21" s="34">
        <v>405</v>
      </c>
      <c r="D21" s="34">
        <v>267</v>
      </c>
      <c r="E21" s="34">
        <v>26</v>
      </c>
      <c r="F21" s="34">
        <v>99</v>
      </c>
      <c r="G21" s="34">
        <v>260</v>
      </c>
      <c r="H21" s="34">
        <v>20</v>
      </c>
      <c r="I21" s="34">
        <v>49</v>
      </c>
      <c r="J21" s="34">
        <v>50</v>
      </c>
      <c r="K21" s="34">
        <v>145</v>
      </c>
      <c r="L21" s="34">
        <v>23</v>
      </c>
      <c r="M21" s="328"/>
    </row>
    <row r="22" spans="1:13" s="1" customFormat="1" ht="30" customHeight="1" x14ac:dyDescent="0.25">
      <c r="A22" s="120" t="s">
        <v>158</v>
      </c>
      <c r="B22" s="117"/>
      <c r="C22" s="33">
        <v>535</v>
      </c>
      <c r="D22" s="33">
        <v>577</v>
      </c>
      <c r="E22" s="33">
        <v>74</v>
      </c>
      <c r="F22" s="33">
        <v>152</v>
      </c>
      <c r="G22" s="33">
        <v>126</v>
      </c>
      <c r="H22" s="33">
        <v>183</v>
      </c>
      <c r="I22" s="33">
        <v>98</v>
      </c>
      <c r="J22" s="33">
        <v>203</v>
      </c>
      <c r="K22" s="33">
        <v>165</v>
      </c>
      <c r="L22" s="33">
        <v>111</v>
      </c>
      <c r="M22" s="328"/>
    </row>
    <row r="23" spans="1:13" s="1" customFormat="1" ht="30" customHeight="1" x14ac:dyDescent="0.25">
      <c r="A23" s="118"/>
      <c r="B23" s="117" t="s">
        <v>157</v>
      </c>
      <c r="C23" s="34">
        <v>449</v>
      </c>
      <c r="D23" s="34">
        <v>524</v>
      </c>
      <c r="E23" s="34">
        <v>60</v>
      </c>
      <c r="F23" s="34">
        <v>139</v>
      </c>
      <c r="G23" s="34">
        <v>119</v>
      </c>
      <c r="H23" s="34">
        <v>131</v>
      </c>
      <c r="I23" s="34">
        <v>92</v>
      </c>
      <c r="J23" s="34">
        <v>196</v>
      </c>
      <c r="K23" s="34">
        <v>136</v>
      </c>
      <c r="L23" s="34">
        <v>100</v>
      </c>
      <c r="M23" s="328"/>
    </row>
    <row r="24" spans="1:13" s="1" customFormat="1" ht="30" customHeight="1" x14ac:dyDescent="0.25">
      <c r="A24" s="118"/>
      <c r="B24" s="121" t="s">
        <v>156</v>
      </c>
      <c r="C24" s="34">
        <v>46</v>
      </c>
      <c r="D24" s="34">
        <v>51</v>
      </c>
      <c r="E24" s="34">
        <v>13</v>
      </c>
      <c r="F24" s="34">
        <v>12</v>
      </c>
      <c r="G24" s="34">
        <v>6</v>
      </c>
      <c r="H24" s="34">
        <v>15</v>
      </c>
      <c r="I24" s="34">
        <v>6</v>
      </c>
      <c r="J24" s="34">
        <v>7</v>
      </c>
      <c r="K24" s="34">
        <v>28</v>
      </c>
      <c r="L24" s="34">
        <v>10</v>
      </c>
      <c r="M24" s="328"/>
    </row>
    <row r="25" spans="1:13" s="1" customFormat="1" ht="30" customHeight="1" x14ac:dyDescent="0.25">
      <c r="A25" s="116"/>
      <c r="B25" s="115" t="s">
        <v>131</v>
      </c>
      <c r="C25" s="35">
        <v>40</v>
      </c>
      <c r="D25" s="35">
        <v>2</v>
      </c>
      <c r="E25" s="35">
        <v>1</v>
      </c>
      <c r="F25" s="35">
        <v>1</v>
      </c>
      <c r="G25" s="35">
        <v>1</v>
      </c>
      <c r="H25" s="35">
        <v>37</v>
      </c>
      <c r="I25" s="126">
        <v>0</v>
      </c>
      <c r="J25" s="126">
        <v>0</v>
      </c>
      <c r="K25" s="35">
        <v>1</v>
      </c>
      <c r="L25" s="35">
        <v>1</v>
      </c>
      <c r="M25" s="328"/>
    </row>
    <row r="26" spans="1:13" ht="18" customHeight="1" x14ac:dyDescent="0.2">
      <c r="A26" s="334" t="s">
        <v>343</v>
      </c>
      <c r="B26" s="334"/>
      <c r="C26" s="334"/>
      <c r="D26" s="334"/>
      <c r="E26" s="334"/>
      <c r="F26" s="334"/>
      <c r="G26" s="334"/>
      <c r="H26" s="334"/>
      <c r="I26" s="334"/>
      <c r="J26" s="221"/>
      <c r="K26" s="221"/>
      <c r="L26" s="221"/>
      <c r="M26" s="328"/>
    </row>
  </sheetData>
  <mergeCells count="9">
    <mergeCell ref="A2:L2"/>
    <mergeCell ref="A1:L1"/>
    <mergeCell ref="M1:M26"/>
    <mergeCell ref="A26:I26"/>
    <mergeCell ref="A3:B4"/>
    <mergeCell ref="E3:H3"/>
    <mergeCell ref="C3:C4"/>
    <mergeCell ref="I3:L3"/>
    <mergeCell ref="D3:D4"/>
  </mergeCells>
  <printOptions horizontalCentered="1"/>
  <pageMargins left="0.23622047244094491" right="0.23622047244094491" top="0.78740157480314965" bottom="0.19685039370078741" header="0" footer="0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3DBA-A2B4-4590-82BA-DC9A347C6741}">
  <sheetPr>
    <tabColor theme="0" tint="-0.14999847407452621"/>
    <pageSetUpPr fitToPage="1"/>
  </sheetPr>
  <dimension ref="A1:M30"/>
  <sheetViews>
    <sheetView zoomScaleNormal="100" workbookViewId="0">
      <selection sqref="A1:L1"/>
    </sheetView>
  </sheetViews>
  <sheetFormatPr defaultRowHeight="15" x14ac:dyDescent="0.25"/>
  <cols>
    <col min="1" max="1" width="11.42578125" style="1" customWidth="1"/>
    <col min="2" max="2" width="29.28515625" style="1" customWidth="1"/>
    <col min="3" max="12" width="16.42578125" style="1" customWidth="1"/>
    <col min="13" max="13" width="6.7109375" style="247" customWidth="1"/>
    <col min="14" max="16384" width="9.140625" style="1"/>
  </cols>
  <sheetData>
    <row r="1" spans="1:13" s="261" customFormat="1" ht="22.5" customHeight="1" x14ac:dyDescent="0.3">
      <c r="A1" s="321" t="s">
        <v>398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09">
        <v>19</v>
      </c>
    </row>
    <row r="2" spans="1:13" ht="15.95" customHeight="1" x14ac:dyDescent="0.25">
      <c r="A2" s="339" t="s">
        <v>102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09"/>
    </row>
    <row r="3" spans="1:13" ht="27.95" customHeight="1" x14ac:dyDescent="0.25">
      <c r="A3" s="335" t="s">
        <v>155</v>
      </c>
      <c r="B3" s="336"/>
      <c r="C3" s="310">
        <v>2021</v>
      </c>
      <c r="D3" s="310" t="s">
        <v>84</v>
      </c>
      <c r="E3" s="312">
        <v>2021</v>
      </c>
      <c r="F3" s="313"/>
      <c r="G3" s="313"/>
      <c r="H3" s="314"/>
      <c r="I3" s="312" t="s">
        <v>84</v>
      </c>
      <c r="J3" s="313"/>
      <c r="K3" s="313"/>
      <c r="L3" s="314"/>
      <c r="M3" s="309"/>
    </row>
    <row r="4" spans="1:13" ht="27.95" customHeight="1" x14ac:dyDescent="0.25">
      <c r="A4" s="337"/>
      <c r="B4" s="338"/>
      <c r="C4" s="311"/>
      <c r="D4" s="311"/>
      <c r="E4" s="3" t="s">
        <v>60</v>
      </c>
      <c r="F4" s="3" t="s">
        <v>61</v>
      </c>
      <c r="G4" s="3" t="s">
        <v>62</v>
      </c>
      <c r="H4" s="3" t="s">
        <v>63</v>
      </c>
      <c r="I4" s="3" t="s">
        <v>60</v>
      </c>
      <c r="J4" s="3" t="s">
        <v>61</v>
      </c>
      <c r="K4" s="3" t="s">
        <v>62</v>
      </c>
      <c r="L4" s="3" t="s">
        <v>63</v>
      </c>
      <c r="M4" s="309"/>
    </row>
    <row r="5" spans="1:13" ht="26.25" customHeight="1" x14ac:dyDescent="0.25">
      <c r="A5" s="257"/>
      <c r="B5" s="260" t="s">
        <v>154</v>
      </c>
      <c r="C5" s="259">
        <v>52152</v>
      </c>
      <c r="D5" s="259">
        <v>60977</v>
      </c>
      <c r="E5" s="259">
        <v>11709</v>
      </c>
      <c r="F5" s="259">
        <v>12587</v>
      </c>
      <c r="G5" s="259">
        <v>13627</v>
      </c>
      <c r="H5" s="259">
        <v>14229</v>
      </c>
      <c r="I5" s="259">
        <v>13055</v>
      </c>
      <c r="J5" s="259">
        <v>14858</v>
      </c>
      <c r="K5" s="259">
        <v>16472</v>
      </c>
      <c r="L5" s="259">
        <v>16592</v>
      </c>
      <c r="M5" s="309"/>
    </row>
    <row r="6" spans="1:13" ht="26.25" customHeight="1" x14ac:dyDescent="0.25">
      <c r="A6" s="257" t="s">
        <v>153</v>
      </c>
      <c r="B6" s="258"/>
      <c r="C6" s="73">
        <v>25941</v>
      </c>
      <c r="D6" s="73">
        <v>30226</v>
      </c>
      <c r="E6" s="73">
        <v>6528</v>
      </c>
      <c r="F6" s="73">
        <v>6365</v>
      </c>
      <c r="G6" s="73">
        <v>6385</v>
      </c>
      <c r="H6" s="73">
        <v>6663</v>
      </c>
      <c r="I6" s="73">
        <v>6392</v>
      </c>
      <c r="J6" s="73">
        <v>7315</v>
      </c>
      <c r="K6" s="73">
        <v>7395</v>
      </c>
      <c r="L6" s="73">
        <v>9124</v>
      </c>
      <c r="M6" s="309"/>
    </row>
    <row r="7" spans="1:13" ht="26.25" customHeight="1" x14ac:dyDescent="0.25">
      <c r="A7" s="257"/>
      <c r="B7" s="258" t="s">
        <v>152</v>
      </c>
      <c r="C7" s="80">
        <v>74</v>
      </c>
      <c r="D7" s="80">
        <v>100</v>
      </c>
      <c r="E7" s="80">
        <v>12</v>
      </c>
      <c r="F7" s="80">
        <v>19</v>
      </c>
      <c r="G7" s="80">
        <v>21</v>
      </c>
      <c r="H7" s="80">
        <v>22</v>
      </c>
      <c r="I7" s="80">
        <v>23</v>
      </c>
      <c r="J7" s="80">
        <v>36</v>
      </c>
      <c r="K7" s="80">
        <v>23</v>
      </c>
      <c r="L7" s="80">
        <v>18</v>
      </c>
      <c r="M7" s="309"/>
    </row>
    <row r="8" spans="1:13" ht="26.25" customHeight="1" x14ac:dyDescent="0.25">
      <c r="A8" s="254"/>
      <c r="B8" s="258" t="s">
        <v>151</v>
      </c>
      <c r="C8" s="80">
        <v>980</v>
      </c>
      <c r="D8" s="80">
        <v>1442</v>
      </c>
      <c r="E8" s="80">
        <v>265</v>
      </c>
      <c r="F8" s="80">
        <v>225</v>
      </c>
      <c r="G8" s="80">
        <v>213</v>
      </c>
      <c r="H8" s="80">
        <v>277</v>
      </c>
      <c r="I8" s="80">
        <v>219</v>
      </c>
      <c r="J8" s="80">
        <v>290</v>
      </c>
      <c r="K8" s="80">
        <v>311</v>
      </c>
      <c r="L8" s="80">
        <v>622</v>
      </c>
      <c r="M8" s="309"/>
    </row>
    <row r="9" spans="1:13" ht="26.25" customHeight="1" x14ac:dyDescent="0.25">
      <c r="A9" s="254"/>
      <c r="B9" s="258" t="s">
        <v>150</v>
      </c>
      <c r="C9" s="80">
        <v>132</v>
      </c>
      <c r="D9" s="80">
        <v>33</v>
      </c>
      <c r="E9" s="80">
        <v>44</v>
      </c>
      <c r="F9" s="80">
        <v>32</v>
      </c>
      <c r="G9" s="80">
        <v>38</v>
      </c>
      <c r="H9" s="80">
        <v>18</v>
      </c>
      <c r="I9" s="80">
        <v>4</v>
      </c>
      <c r="J9" s="80">
        <v>7</v>
      </c>
      <c r="K9" s="80">
        <v>10</v>
      </c>
      <c r="L9" s="80">
        <v>12</v>
      </c>
      <c r="M9" s="309"/>
    </row>
    <row r="10" spans="1:13" ht="26.25" customHeight="1" x14ac:dyDescent="0.25">
      <c r="A10" s="254"/>
      <c r="B10" s="258" t="s">
        <v>149</v>
      </c>
      <c r="C10" s="80">
        <v>5344</v>
      </c>
      <c r="D10" s="80">
        <v>6057</v>
      </c>
      <c r="E10" s="80">
        <v>1131</v>
      </c>
      <c r="F10" s="80">
        <v>1243</v>
      </c>
      <c r="G10" s="80">
        <v>1554</v>
      </c>
      <c r="H10" s="80">
        <v>1416</v>
      </c>
      <c r="I10" s="80">
        <v>1484</v>
      </c>
      <c r="J10" s="80">
        <v>1609</v>
      </c>
      <c r="K10" s="80">
        <v>1449</v>
      </c>
      <c r="L10" s="80">
        <v>1515</v>
      </c>
      <c r="M10" s="309"/>
    </row>
    <row r="11" spans="1:13" ht="26.25" customHeight="1" x14ac:dyDescent="0.25">
      <c r="A11" s="254"/>
      <c r="B11" s="258" t="s">
        <v>148</v>
      </c>
      <c r="C11" s="80">
        <v>1104</v>
      </c>
      <c r="D11" s="80">
        <v>1153</v>
      </c>
      <c r="E11" s="80">
        <v>291</v>
      </c>
      <c r="F11" s="80">
        <v>237</v>
      </c>
      <c r="G11" s="80">
        <v>287</v>
      </c>
      <c r="H11" s="80">
        <v>289</v>
      </c>
      <c r="I11" s="80">
        <v>256</v>
      </c>
      <c r="J11" s="80">
        <v>267</v>
      </c>
      <c r="K11" s="80">
        <v>231</v>
      </c>
      <c r="L11" s="80">
        <v>399</v>
      </c>
      <c r="M11" s="309"/>
    </row>
    <row r="12" spans="1:13" ht="26.25" customHeight="1" x14ac:dyDescent="0.25">
      <c r="A12" s="254"/>
      <c r="B12" s="258" t="s">
        <v>147</v>
      </c>
      <c r="C12" s="80">
        <v>3263</v>
      </c>
      <c r="D12" s="80">
        <v>2776</v>
      </c>
      <c r="E12" s="80">
        <v>1076</v>
      </c>
      <c r="F12" s="80">
        <v>673</v>
      </c>
      <c r="G12" s="80">
        <v>758</v>
      </c>
      <c r="H12" s="80">
        <v>756</v>
      </c>
      <c r="I12" s="80">
        <v>741</v>
      </c>
      <c r="J12" s="80">
        <v>636</v>
      </c>
      <c r="K12" s="80">
        <v>494</v>
      </c>
      <c r="L12" s="80">
        <v>905</v>
      </c>
      <c r="M12" s="309"/>
    </row>
    <row r="13" spans="1:13" ht="26.25" customHeight="1" x14ac:dyDescent="0.25">
      <c r="A13" s="254"/>
      <c r="B13" s="258" t="s">
        <v>146</v>
      </c>
      <c r="C13" s="80">
        <v>2850</v>
      </c>
      <c r="D13" s="80">
        <v>3152</v>
      </c>
      <c r="E13" s="80">
        <v>756</v>
      </c>
      <c r="F13" s="80">
        <v>637</v>
      </c>
      <c r="G13" s="80">
        <v>632</v>
      </c>
      <c r="H13" s="80">
        <v>825</v>
      </c>
      <c r="I13" s="80">
        <v>558</v>
      </c>
      <c r="J13" s="80">
        <v>681</v>
      </c>
      <c r="K13" s="80">
        <v>918</v>
      </c>
      <c r="L13" s="80">
        <v>995</v>
      </c>
      <c r="M13" s="309"/>
    </row>
    <row r="14" spans="1:13" ht="26.25" customHeight="1" x14ac:dyDescent="0.25">
      <c r="A14" s="254"/>
      <c r="B14" s="258" t="s">
        <v>145</v>
      </c>
      <c r="C14" s="80">
        <v>346</v>
      </c>
      <c r="D14" s="80">
        <v>592</v>
      </c>
      <c r="E14" s="80">
        <v>97</v>
      </c>
      <c r="F14" s="80">
        <v>126</v>
      </c>
      <c r="G14" s="80">
        <v>76</v>
      </c>
      <c r="H14" s="80">
        <v>47</v>
      </c>
      <c r="I14" s="80">
        <v>46</v>
      </c>
      <c r="J14" s="80">
        <v>214</v>
      </c>
      <c r="K14" s="80">
        <v>110</v>
      </c>
      <c r="L14" s="80">
        <v>222</v>
      </c>
      <c r="M14" s="309"/>
    </row>
    <row r="15" spans="1:13" ht="26.25" customHeight="1" x14ac:dyDescent="0.25">
      <c r="A15" s="254"/>
      <c r="B15" s="258" t="s">
        <v>144</v>
      </c>
      <c r="C15" s="80">
        <v>3228</v>
      </c>
      <c r="D15" s="80">
        <v>4794</v>
      </c>
      <c r="E15" s="80">
        <v>716</v>
      </c>
      <c r="F15" s="80">
        <v>949</v>
      </c>
      <c r="G15" s="80">
        <v>805</v>
      </c>
      <c r="H15" s="80">
        <v>758</v>
      </c>
      <c r="I15" s="80">
        <v>773</v>
      </c>
      <c r="J15" s="80">
        <v>912</v>
      </c>
      <c r="K15" s="80">
        <v>1371</v>
      </c>
      <c r="L15" s="80">
        <v>1738</v>
      </c>
      <c r="M15" s="309"/>
    </row>
    <row r="16" spans="1:13" ht="26.25" customHeight="1" x14ac:dyDescent="0.25">
      <c r="A16" s="254"/>
      <c r="B16" s="258" t="s">
        <v>143</v>
      </c>
      <c r="C16" s="80">
        <v>981</v>
      </c>
      <c r="D16" s="80">
        <v>1189</v>
      </c>
      <c r="E16" s="80">
        <v>194</v>
      </c>
      <c r="F16" s="80">
        <v>254</v>
      </c>
      <c r="G16" s="80">
        <v>278</v>
      </c>
      <c r="H16" s="80">
        <v>255</v>
      </c>
      <c r="I16" s="80">
        <v>271</v>
      </c>
      <c r="J16" s="80">
        <v>310</v>
      </c>
      <c r="K16" s="80">
        <v>306</v>
      </c>
      <c r="L16" s="80">
        <v>302</v>
      </c>
      <c r="M16" s="309"/>
    </row>
    <row r="17" spans="1:13" ht="26.25" customHeight="1" x14ac:dyDescent="0.25">
      <c r="A17" s="254"/>
      <c r="B17" s="258" t="s">
        <v>142</v>
      </c>
      <c r="C17" s="80">
        <v>5961</v>
      </c>
      <c r="D17" s="80">
        <v>6698</v>
      </c>
      <c r="E17" s="80">
        <v>1548</v>
      </c>
      <c r="F17" s="80">
        <v>1531</v>
      </c>
      <c r="G17" s="80">
        <v>1321</v>
      </c>
      <c r="H17" s="80">
        <v>1561</v>
      </c>
      <c r="I17" s="80">
        <v>1568</v>
      </c>
      <c r="J17" s="80">
        <v>1801</v>
      </c>
      <c r="K17" s="80">
        <v>1602</v>
      </c>
      <c r="L17" s="80">
        <v>1727</v>
      </c>
      <c r="M17" s="309"/>
    </row>
    <row r="18" spans="1:13" ht="26.25" customHeight="1" x14ac:dyDescent="0.25">
      <c r="A18" s="254"/>
      <c r="B18" s="253" t="s">
        <v>131</v>
      </c>
      <c r="C18" s="80">
        <v>1678</v>
      </c>
      <c r="D18" s="80">
        <v>2240</v>
      </c>
      <c r="E18" s="80">
        <v>398</v>
      </c>
      <c r="F18" s="80">
        <v>439</v>
      </c>
      <c r="G18" s="80">
        <v>402</v>
      </c>
      <c r="H18" s="80">
        <v>439</v>
      </c>
      <c r="I18" s="80">
        <v>449</v>
      </c>
      <c r="J18" s="80">
        <v>552</v>
      </c>
      <c r="K18" s="80">
        <v>570</v>
      </c>
      <c r="L18" s="80">
        <v>669</v>
      </c>
      <c r="M18" s="309"/>
    </row>
    <row r="19" spans="1:13" ht="26.25" customHeight="1" x14ac:dyDescent="0.25">
      <c r="A19" s="257" t="s">
        <v>141</v>
      </c>
      <c r="B19" s="253"/>
      <c r="C19" s="73">
        <v>4181</v>
      </c>
      <c r="D19" s="73">
        <v>4288</v>
      </c>
      <c r="E19" s="73">
        <v>782</v>
      </c>
      <c r="F19" s="73">
        <v>999</v>
      </c>
      <c r="G19" s="73">
        <v>1065</v>
      </c>
      <c r="H19" s="73">
        <v>1335</v>
      </c>
      <c r="I19" s="73">
        <v>962</v>
      </c>
      <c r="J19" s="73">
        <v>1179</v>
      </c>
      <c r="K19" s="73">
        <v>1121</v>
      </c>
      <c r="L19" s="73">
        <v>1026</v>
      </c>
      <c r="M19" s="309"/>
    </row>
    <row r="20" spans="1:13" ht="26.25" customHeight="1" x14ac:dyDescent="0.25">
      <c r="A20" s="257"/>
      <c r="B20" s="253" t="s">
        <v>140</v>
      </c>
      <c r="C20" s="80">
        <v>938</v>
      </c>
      <c r="D20" s="80">
        <v>528</v>
      </c>
      <c r="E20" s="80">
        <v>161</v>
      </c>
      <c r="F20" s="80">
        <v>172</v>
      </c>
      <c r="G20" s="80">
        <v>221</v>
      </c>
      <c r="H20" s="80">
        <v>384</v>
      </c>
      <c r="I20" s="80">
        <v>157</v>
      </c>
      <c r="J20" s="80">
        <v>134</v>
      </c>
      <c r="K20" s="80">
        <v>147</v>
      </c>
      <c r="L20" s="80">
        <v>90</v>
      </c>
      <c r="M20" s="309"/>
    </row>
    <row r="21" spans="1:13" ht="26.25" customHeight="1" x14ac:dyDescent="0.25">
      <c r="A21" s="254"/>
      <c r="B21" s="253" t="s">
        <v>397</v>
      </c>
      <c r="C21" s="256">
        <v>97</v>
      </c>
      <c r="D21" s="256">
        <v>77</v>
      </c>
      <c r="E21" s="80">
        <v>12</v>
      </c>
      <c r="F21" s="80">
        <v>30</v>
      </c>
      <c r="G21" s="80">
        <v>27</v>
      </c>
      <c r="H21" s="80">
        <v>28</v>
      </c>
      <c r="I21" s="80">
        <v>20</v>
      </c>
      <c r="J21" s="80">
        <v>15</v>
      </c>
      <c r="K21" s="80">
        <v>21</v>
      </c>
      <c r="L21" s="80">
        <v>21</v>
      </c>
      <c r="M21" s="309"/>
    </row>
    <row r="22" spans="1:13" ht="26.25" customHeight="1" x14ac:dyDescent="0.25">
      <c r="A22" s="254"/>
      <c r="B22" s="253" t="s">
        <v>138</v>
      </c>
      <c r="C22" s="80">
        <v>1674</v>
      </c>
      <c r="D22" s="80">
        <v>2276</v>
      </c>
      <c r="E22" s="80">
        <v>279</v>
      </c>
      <c r="F22" s="80">
        <v>450</v>
      </c>
      <c r="G22" s="80">
        <v>482</v>
      </c>
      <c r="H22" s="80">
        <v>463</v>
      </c>
      <c r="I22" s="80">
        <v>506</v>
      </c>
      <c r="J22" s="80">
        <v>663</v>
      </c>
      <c r="K22" s="80">
        <v>564</v>
      </c>
      <c r="L22" s="80">
        <v>543</v>
      </c>
      <c r="M22" s="309"/>
    </row>
    <row r="23" spans="1:13" ht="26.25" customHeight="1" x14ac:dyDescent="0.25">
      <c r="A23" s="254"/>
      <c r="B23" s="253" t="s">
        <v>137</v>
      </c>
      <c r="C23" s="80">
        <v>119</v>
      </c>
      <c r="D23" s="80">
        <v>137</v>
      </c>
      <c r="E23" s="80">
        <v>18</v>
      </c>
      <c r="F23" s="80">
        <v>45</v>
      </c>
      <c r="G23" s="80">
        <v>31</v>
      </c>
      <c r="H23" s="80">
        <v>25</v>
      </c>
      <c r="I23" s="80">
        <v>13</v>
      </c>
      <c r="J23" s="80">
        <v>51</v>
      </c>
      <c r="K23" s="80">
        <v>42</v>
      </c>
      <c r="L23" s="80">
        <v>31</v>
      </c>
      <c r="M23" s="309"/>
    </row>
    <row r="24" spans="1:13" ht="26.25" customHeight="1" x14ac:dyDescent="0.25">
      <c r="A24" s="254"/>
      <c r="B24" s="253" t="s">
        <v>136</v>
      </c>
      <c r="C24" s="80">
        <v>6</v>
      </c>
      <c r="D24" s="80">
        <v>14</v>
      </c>
      <c r="E24" s="80">
        <v>3</v>
      </c>
      <c r="F24" s="80">
        <v>1</v>
      </c>
      <c r="G24" s="255">
        <v>0</v>
      </c>
      <c r="H24" s="80">
        <v>2</v>
      </c>
      <c r="I24" s="80">
        <v>1</v>
      </c>
      <c r="J24" s="80">
        <v>1</v>
      </c>
      <c r="K24" s="80">
        <v>8</v>
      </c>
      <c r="L24" s="80">
        <v>4</v>
      </c>
      <c r="M24" s="309"/>
    </row>
    <row r="25" spans="1:13" ht="26.25" customHeight="1" x14ac:dyDescent="0.25">
      <c r="A25" s="254"/>
      <c r="B25" s="253" t="s">
        <v>135</v>
      </c>
      <c r="C25" s="80">
        <v>4</v>
      </c>
      <c r="D25" s="80">
        <v>7</v>
      </c>
      <c r="E25" s="255">
        <v>0</v>
      </c>
      <c r="F25" s="80">
        <v>1</v>
      </c>
      <c r="G25" s="80">
        <v>2</v>
      </c>
      <c r="H25" s="80">
        <v>1</v>
      </c>
      <c r="I25" s="80">
        <v>1</v>
      </c>
      <c r="J25" s="80">
        <v>4</v>
      </c>
      <c r="K25" s="80">
        <v>1</v>
      </c>
      <c r="L25" s="80">
        <v>1</v>
      </c>
      <c r="M25" s="309"/>
    </row>
    <row r="26" spans="1:13" ht="26.25" customHeight="1" x14ac:dyDescent="0.25">
      <c r="A26" s="254"/>
      <c r="B26" s="253" t="s">
        <v>134</v>
      </c>
      <c r="C26" s="80">
        <v>250</v>
      </c>
      <c r="D26" s="80">
        <v>149</v>
      </c>
      <c r="E26" s="80">
        <v>73</v>
      </c>
      <c r="F26" s="80">
        <v>56</v>
      </c>
      <c r="G26" s="80">
        <v>37</v>
      </c>
      <c r="H26" s="80">
        <v>84</v>
      </c>
      <c r="I26" s="80">
        <v>46</v>
      </c>
      <c r="J26" s="80">
        <v>28</v>
      </c>
      <c r="K26" s="80">
        <v>25</v>
      </c>
      <c r="L26" s="80">
        <v>50</v>
      </c>
      <c r="M26" s="309"/>
    </row>
    <row r="27" spans="1:13" ht="26.25" customHeight="1" x14ac:dyDescent="0.25">
      <c r="A27" s="254"/>
      <c r="B27" s="253" t="s">
        <v>133</v>
      </c>
      <c r="C27" s="80">
        <v>18</v>
      </c>
      <c r="D27" s="80">
        <v>15</v>
      </c>
      <c r="E27" s="80">
        <v>6</v>
      </c>
      <c r="F27" s="80">
        <v>9</v>
      </c>
      <c r="G27" s="80">
        <v>2</v>
      </c>
      <c r="H27" s="80">
        <v>1</v>
      </c>
      <c r="I27" s="80">
        <v>2</v>
      </c>
      <c r="J27" s="80">
        <v>4</v>
      </c>
      <c r="K27" s="80">
        <v>5</v>
      </c>
      <c r="L27" s="80">
        <v>4</v>
      </c>
      <c r="M27" s="309"/>
    </row>
    <row r="28" spans="1:13" ht="26.25" customHeight="1" x14ac:dyDescent="0.25">
      <c r="A28" s="254"/>
      <c r="B28" s="253" t="s">
        <v>132</v>
      </c>
      <c r="C28" s="80">
        <v>195</v>
      </c>
      <c r="D28" s="80">
        <v>229</v>
      </c>
      <c r="E28" s="80">
        <v>18</v>
      </c>
      <c r="F28" s="80">
        <v>44</v>
      </c>
      <c r="G28" s="80">
        <v>46</v>
      </c>
      <c r="H28" s="80">
        <v>87</v>
      </c>
      <c r="I28" s="80">
        <v>67</v>
      </c>
      <c r="J28" s="80">
        <v>52</v>
      </c>
      <c r="K28" s="80">
        <v>51</v>
      </c>
      <c r="L28" s="80">
        <v>59</v>
      </c>
      <c r="M28" s="309"/>
    </row>
    <row r="29" spans="1:13" ht="26.25" customHeight="1" x14ac:dyDescent="0.25">
      <c r="A29" s="252"/>
      <c r="B29" s="251" t="s">
        <v>131</v>
      </c>
      <c r="C29" s="250">
        <v>880</v>
      </c>
      <c r="D29" s="250">
        <v>856</v>
      </c>
      <c r="E29" s="250">
        <v>212</v>
      </c>
      <c r="F29" s="250">
        <v>191</v>
      </c>
      <c r="G29" s="250">
        <v>217</v>
      </c>
      <c r="H29" s="250">
        <v>260</v>
      </c>
      <c r="I29" s="250">
        <v>149</v>
      </c>
      <c r="J29" s="250">
        <v>227</v>
      </c>
      <c r="K29" s="250">
        <v>257</v>
      </c>
      <c r="L29" s="250">
        <v>223</v>
      </c>
      <c r="M29" s="309"/>
    </row>
    <row r="30" spans="1:13" s="30" customFormat="1" ht="15" customHeight="1" x14ac:dyDescent="0.2">
      <c r="A30" s="249" t="s">
        <v>396</v>
      </c>
      <c r="B30" s="248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309"/>
    </row>
  </sheetData>
  <mergeCells count="8">
    <mergeCell ref="M1:M30"/>
    <mergeCell ref="A3:B4"/>
    <mergeCell ref="E3:H3"/>
    <mergeCell ref="C3:C4"/>
    <mergeCell ref="I3:L3"/>
    <mergeCell ref="A2:L2"/>
    <mergeCell ref="A1:L1"/>
    <mergeCell ref="D3:D4"/>
  </mergeCells>
  <printOptions horizontalCentered="1"/>
  <pageMargins left="0.23622047244094491" right="0.23622047244094491" top="0.78740157480314965" bottom="0.19685039370078741" header="0" footer="0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DFAF-BEC7-442B-ACDA-FE70AAF68FEA}">
  <sheetPr>
    <tabColor theme="0" tint="-0.14999847407452621"/>
    <pageSetUpPr fitToPage="1"/>
  </sheetPr>
  <dimension ref="A1:M26"/>
  <sheetViews>
    <sheetView zoomScaleNormal="100" workbookViewId="0">
      <selection sqref="A1:L1"/>
    </sheetView>
  </sheetViews>
  <sheetFormatPr defaultRowHeight="12.75" x14ac:dyDescent="0.2"/>
  <cols>
    <col min="1" max="1" width="12" style="262" customWidth="1"/>
    <col min="2" max="2" width="30.28515625" style="262" customWidth="1"/>
    <col min="3" max="12" width="16.42578125" style="262" customWidth="1"/>
    <col min="13" max="13" width="6.7109375" style="262" customWidth="1"/>
    <col min="14" max="16384" width="9.140625" style="262"/>
  </cols>
  <sheetData>
    <row r="1" spans="1:13" ht="15.95" customHeight="1" x14ac:dyDescent="0.25">
      <c r="A1" s="321" t="s">
        <v>434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09">
        <v>20</v>
      </c>
    </row>
    <row r="2" spans="1:13" ht="15.95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09"/>
    </row>
    <row r="3" spans="1:13" ht="27.95" customHeight="1" x14ac:dyDescent="0.2">
      <c r="A3" s="335" t="s">
        <v>155</v>
      </c>
      <c r="B3" s="336"/>
      <c r="C3" s="310">
        <v>2021</v>
      </c>
      <c r="D3" s="310" t="s">
        <v>84</v>
      </c>
      <c r="E3" s="312">
        <v>2021</v>
      </c>
      <c r="F3" s="313"/>
      <c r="G3" s="313"/>
      <c r="H3" s="314"/>
      <c r="I3" s="312" t="s">
        <v>84</v>
      </c>
      <c r="J3" s="313"/>
      <c r="K3" s="313"/>
      <c r="L3" s="314"/>
      <c r="M3" s="309"/>
    </row>
    <row r="4" spans="1:13" ht="27.95" customHeight="1" x14ac:dyDescent="0.2">
      <c r="A4" s="337"/>
      <c r="B4" s="338"/>
      <c r="C4" s="311"/>
      <c r="D4" s="311"/>
      <c r="E4" s="3" t="s">
        <v>60</v>
      </c>
      <c r="F4" s="3" t="s">
        <v>61</v>
      </c>
      <c r="G4" s="3" t="s">
        <v>62</v>
      </c>
      <c r="H4" s="3" t="s">
        <v>63</v>
      </c>
      <c r="I4" s="3" t="s">
        <v>60</v>
      </c>
      <c r="J4" s="3" t="s">
        <v>61</v>
      </c>
      <c r="K4" s="3" t="s">
        <v>62</v>
      </c>
      <c r="L4" s="3" t="s">
        <v>63</v>
      </c>
      <c r="M4" s="309"/>
    </row>
    <row r="5" spans="1:13" ht="35.25" customHeight="1" x14ac:dyDescent="0.2">
      <c r="A5" s="266" t="s">
        <v>173</v>
      </c>
      <c r="B5" s="265"/>
      <c r="C5" s="73">
        <v>16315</v>
      </c>
      <c r="D5" s="73">
        <v>19749</v>
      </c>
      <c r="E5" s="73">
        <v>3328</v>
      </c>
      <c r="F5" s="73">
        <v>3740</v>
      </c>
      <c r="G5" s="73">
        <v>4550</v>
      </c>
      <c r="H5" s="73">
        <v>4697</v>
      </c>
      <c r="I5" s="73">
        <v>4318</v>
      </c>
      <c r="J5" s="73">
        <v>4568</v>
      </c>
      <c r="K5" s="73">
        <v>6059</v>
      </c>
      <c r="L5" s="73">
        <v>4804</v>
      </c>
      <c r="M5" s="309"/>
    </row>
    <row r="6" spans="1:13" ht="35.25" customHeight="1" x14ac:dyDescent="0.2">
      <c r="A6" s="254"/>
      <c r="B6" s="253" t="s">
        <v>172</v>
      </c>
      <c r="C6" s="80">
        <v>188</v>
      </c>
      <c r="D6" s="80">
        <v>180</v>
      </c>
      <c r="E6" s="80">
        <v>49</v>
      </c>
      <c r="F6" s="80">
        <v>46</v>
      </c>
      <c r="G6" s="80">
        <v>46</v>
      </c>
      <c r="H6" s="80">
        <v>47</v>
      </c>
      <c r="I6" s="80">
        <v>30</v>
      </c>
      <c r="J6" s="80">
        <v>38</v>
      </c>
      <c r="K6" s="80">
        <v>53</v>
      </c>
      <c r="L6" s="80">
        <v>59</v>
      </c>
      <c r="M6" s="309"/>
    </row>
    <row r="7" spans="1:13" ht="35.25" customHeight="1" x14ac:dyDescent="0.2">
      <c r="A7" s="254"/>
      <c r="B7" s="253" t="s">
        <v>171</v>
      </c>
      <c r="C7" s="80">
        <v>16</v>
      </c>
      <c r="D7" s="80">
        <v>16</v>
      </c>
      <c r="E7" s="80">
        <v>3</v>
      </c>
      <c r="F7" s="80">
        <v>4</v>
      </c>
      <c r="G7" s="80">
        <v>4</v>
      </c>
      <c r="H7" s="80">
        <v>5</v>
      </c>
      <c r="I7" s="80">
        <v>2</v>
      </c>
      <c r="J7" s="80">
        <v>2</v>
      </c>
      <c r="K7" s="80">
        <v>4</v>
      </c>
      <c r="L7" s="80">
        <v>8</v>
      </c>
      <c r="M7" s="309"/>
    </row>
    <row r="8" spans="1:13" ht="35.25" customHeight="1" x14ac:dyDescent="0.2">
      <c r="A8" s="254"/>
      <c r="B8" s="253" t="s">
        <v>170</v>
      </c>
      <c r="C8" s="80">
        <v>1906</v>
      </c>
      <c r="D8" s="80">
        <v>2178</v>
      </c>
      <c r="E8" s="80">
        <v>451</v>
      </c>
      <c r="F8" s="80">
        <v>361</v>
      </c>
      <c r="G8" s="80">
        <v>499</v>
      </c>
      <c r="H8" s="80">
        <v>595</v>
      </c>
      <c r="I8" s="80">
        <v>500</v>
      </c>
      <c r="J8" s="80">
        <v>457</v>
      </c>
      <c r="K8" s="80">
        <v>742</v>
      </c>
      <c r="L8" s="80">
        <v>479</v>
      </c>
      <c r="M8" s="309"/>
    </row>
    <row r="9" spans="1:13" ht="35.25" customHeight="1" x14ac:dyDescent="0.2">
      <c r="A9" s="254"/>
      <c r="B9" s="253" t="s">
        <v>169</v>
      </c>
      <c r="C9" s="80">
        <v>3588</v>
      </c>
      <c r="D9" s="80">
        <v>5280</v>
      </c>
      <c r="E9" s="80">
        <v>662</v>
      </c>
      <c r="F9" s="80">
        <v>800</v>
      </c>
      <c r="G9" s="80">
        <v>933</v>
      </c>
      <c r="H9" s="80">
        <v>1193</v>
      </c>
      <c r="I9" s="80">
        <v>1171</v>
      </c>
      <c r="J9" s="80">
        <v>1282</v>
      </c>
      <c r="K9" s="80">
        <v>1483</v>
      </c>
      <c r="L9" s="80">
        <v>1344</v>
      </c>
      <c r="M9" s="309"/>
    </row>
    <row r="10" spans="1:13" ht="35.25" customHeight="1" x14ac:dyDescent="0.2">
      <c r="A10" s="254"/>
      <c r="B10" s="253" t="s">
        <v>168</v>
      </c>
      <c r="C10" s="80">
        <v>264</v>
      </c>
      <c r="D10" s="80">
        <v>300</v>
      </c>
      <c r="E10" s="80">
        <v>54</v>
      </c>
      <c r="F10" s="80">
        <v>73</v>
      </c>
      <c r="G10" s="80">
        <v>52</v>
      </c>
      <c r="H10" s="80">
        <v>85</v>
      </c>
      <c r="I10" s="80">
        <v>65</v>
      </c>
      <c r="J10" s="80">
        <v>69</v>
      </c>
      <c r="K10" s="80">
        <v>68</v>
      </c>
      <c r="L10" s="80">
        <v>98</v>
      </c>
      <c r="M10" s="309"/>
    </row>
    <row r="11" spans="1:13" ht="35.25" customHeight="1" x14ac:dyDescent="0.2">
      <c r="A11" s="254"/>
      <c r="B11" s="253" t="s">
        <v>167</v>
      </c>
      <c r="C11" s="80">
        <v>66</v>
      </c>
      <c r="D11" s="80">
        <v>56</v>
      </c>
      <c r="E11" s="80">
        <v>12</v>
      </c>
      <c r="F11" s="80">
        <v>3</v>
      </c>
      <c r="G11" s="80">
        <v>18</v>
      </c>
      <c r="H11" s="80">
        <v>33</v>
      </c>
      <c r="I11" s="80">
        <v>11</v>
      </c>
      <c r="J11" s="80">
        <v>32</v>
      </c>
      <c r="K11" s="80">
        <v>13</v>
      </c>
      <c r="L11" s="255">
        <v>0</v>
      </c>
      <c r="M11" s="309"/>
    </row>
    <row r="12" spans="1:13" ht="35.25" customHeight="1" x14ac:dyDescent="0.2">
      <c r="A12" s="254"/>
      <c r="B12" s="253" t="s">
        <v>166</v>
      </c>
      <c r="C12" s="80">
        <v>935</v>
      </c>
      <c r="D12" s="80">
        <v>958</v>
      </c>
      <c r="E12" s="80">
        <v>172</v>
      </c>
      <c r="F12" s="80">
        <v>245</v>
      </c>
      <c r="G12" s="80">
        <v>233</v>
      </c>
      <c r="H12" s="80">
        <v>285</v>
      </c>
      <c r="I12" s="80">
        <v>190</v>
      </c>
      <c r="J12" s="80">
        <v>265</v>
      </c>
      <c r="K12" s="80">
        <v>246</v>
      </c>
      <c r="L12" s="80">
        <v>257</v>
      </c>
      <c r="M12" s="309"/>
    </row>
    <row r="13" spans="1:13" ht="35.25" customHeight="1" x14ac:dyDescent="0.2">
      <c r="A13" s="254"/>
      <c r="B13" s="253" t="s">
        <v>165</v>
      </c>
      <c r="C13" s="80">
        <v>460</v>
      </c>
      <c r="D13" s="80">
        <v>649</v>
      </c>
      <c r="E13" s="80">
        <v>91</v>
      </c>
      <c r="F13" s="80">
        <v>128</v>
      </c>
      <c r="G13" s="80">
        <v>111</v>
      </c>
      <c r="H13" s="80">
        <v>130</v>
      </c>
      <c r="I13" s="80">
        <v>131</v>
      </c>
      <c r="J13" s="80">
        <v>185</v>
      </c>
      <c r="K13" s="80">
        <v>160</v>
      </c>
      <c r="L13" s="80">
        <v>173</v>
      </c>
      <c r="M13" s="309"/>
    </row>
    <row r="14" spans="1:13" ht="35.25" customHeight="1" x14ac:dyDescent="0.2">
      <c r="A14" s="254"/>
      <c r="B14" s="253" t="s">
        <v>164</v>
      </c>
      <c r="C14" s="80">
        <v>8438</v>
      </c>
      <c r="D14" s="80">
        <v>9701</v>
      </c>
      <c r="E14" s="80">
        <v>1731</v>
      </c>
      <c r="F14" s="80">
        <v>1973</v>
      </c>
      <c r="G14" s="80">
        <v>2522</v>
      </c>
      <c r="H14" s="80">
        <v>2212</v>
      </c>
      <c r="I14" s="80">
        <v>2081</v>
      </c>
      <c r="J14" s="80">
        <v>2172</v>
      </c>
      <c r="K14" s="80">
        <v>3191</v>
      </c>
      <c r="L14" s="80">
        <v>2257</v>
      </c>
      <c r="M14" s="309"/>
    </row>
    <row r="15" spans="1:13" ht="35.25" customHeight="1" x14ac:dyDescent="0.2">
      <c r="A15" s="254"/>
      <c r="B15" s="253" t="s">
        <v>163</v>
      </c>
      <c r="C15" s="255">
        <v>0</v>
      </c>
      <c r="D15" s="80">
        <v>1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80">
        <v>1</v>
      </c>
      <c r="L15" s="255">
        <v>0</v>
      </c>
      <c r="M15" s="309"/>
    </row>
    <row r="16" spans="1:13" ht="35.25" customHeight="1" x14ac:dyDescent="0.2">
      <c r="A16" s="254"/>
      <c r="B16" s="253" t="s">
        <v>131</v>
      </c>
      <c r="C16" s="80">
        <v>454</v>
      </c>
      <c r="D16" s="80">
        <v>430</v>
      </c>
      <c r="E16" s="80">
        <v>103</v>
      </c>
      <c r="F16" s="80">
        <v>107</v>
      </c>
      <c r="G16" s="80">
        <v>132</v>
      </c>
      <c r="H16" s="80">
        <v>112</v>
      </c>
      <c r="I16" s="80">
        <v>137</v>
      </c>
      <c r="J16" s="80">
        <v>66</v>
      </c>
      <c r="K16" s="80">
        <v>98</v>
      </c>
      <c r="L16" s="80">
        <v>129</v>
      </c>
      <c r="M16" s="309"/>
    </row>
    <row r="17" spans="1:13" ht="35.25" customHeight="1" x14ac:dyDescent="0.2">
      <c r="A17" s="257" t="s">
        <v>162</v>
      </c>
      <c r="B17" s="253"/>
      <c r="C17" s="73">
        <v>5384</v>
      </c>
      <c r="D17" s="73">
        <v>6307</v>
      </c>
      <c r="E17" s="73">
        <v>1015</v>
      </c>
      <c r="F17" s="73">
        <v>1369</v>
      </c>
      <c r="G17" s="73">
        <v>1544</v>
      </c>
      <c r="H17" s="73">
        <v>1456</v>
      </c>
      <c r="I17" s="73">
        <v>1305</v>
      </c>
      <c r="J17" s="73">
        <v>1679</v>
      </c>
      <c r="K17" s="73">
        <v>1775</v>
      </c>
      <c r="L17" s="73">
        <v>1548</v>
      </c>
      <c r="M17" s="309"/>
    </row>
    <row r="18" spans="1:13" ht="35.25" customHeight="1" x14ac:dyDescent="0.2">
      <c r="A18" s="254"/>
      <c r="B18" s="253" t="s">
        <v>161</v>
      </c>
      <c r="C18" s="80">
        <v>177</v>
      </c>
      <c r="D18" s="80">
        <v>289</v>
      </c>
      <c r="E18" s="80">
        <v>39</v>
      </c>
      <c r="F18" s="80">
        <v>52</v>
      </c>
      <c r="G18" s="80">
        <v>47</v>
      </c>
      <c r="H18" s="80">
        <v>39</v>
      </c>
      <c r="I18" s="80">
        <v>97</v>
      </c>
      <c r="J18" s="80">
        <v>62</v>
      </c>
      <c r="K18" s="80">
        <v>73</v>
      </c>
      <c r="L18" s="80">
        <v>57</v>
      </c>
      <c r="M18" s="309"/>
    </row>
    <row r="19" spans="1:13" ht="35.25" customHeight="1" x14ac:dyDescent="0.2">
      <c r="A19" s="254"/>
      <c r="B19" s="253" t="s">
        <v>160</v>
      </c>
      <c r="C19" s="80">
        <v>5041</v>
      </c>
      <c r="D19" s="80">
        <v>5863</v>
      </c>
      <c r="E19" s="80">
        <v>953</v>
      </c>
      <c r="F19" s="80">
        <v>1213</v>
      </c>
      <c r="G19" s="80">
        <v>1482</v>
      </c>
      <c r="H19" s="80">
        <v>1393</v>
      </c>
      <c r="I19" s="80">
        <v>1165</v>
      </c>
      <c r="J19" s="80">
        <v>1550</v>
      </c>
      <c r="K19" s="80">
        <v>1674</v>
      </c>
      <c r="L19" s="80">
        <v>1474</v>
      </c>
      <c r="M19" s="309"/>
    </row>
    <row r="20" spans="1:13" ht="35.25" customHeight="1" x14ac:dyDescent="0.2">
      <c r="A20" s="254"/>
      <c r="B20" s="253" t="s">
        <v>159</v>
      </c>
      <c r="C20" s="80">
        <v>10</v>
      </c>
      <c r="D20" s="80">
        <v>34</v>
      </c>
      <c r="E20" s="80">
        <v>2</v>
      </c>
      <c r="F20" s="80">
        <v>4</v>
      </c>
      <c r="G20" s="80">
        <v>2</v>
      </c>
      <c r="H20" s="80">
        <v>2</v>
      </c>
      <c r="I20" s="80">
        <v>4</v>
      </c>
      <c r="J20" s="80">
        <v>24</v>
      </c>
      <c r="K20" s="80">
        <v>4</v>
      </c>
      <c r="L20" s="80">
        <v>2</v>
      </c>
      <c r="M20" s="309"/>
    </row>
    <row r="21" spans="1:13" ht="35.25" customHeight="1" x14ac:dyDescent="0.2">
      <c r="A21" s="254"/>
      <c r="B21" s="253" t="s">
        <v>131</v>
      </c>
      <c r="C21" s="80">
        <v>156</v>
      </c>
      <c r="D21" s="80">
        <v>121</v>
      </c>
      <c r="E21" s="80">
        <v>21</v>
      </c>
      <c r="F21" s="80">
        <v>100</v>
      </c>
      <c r="G21" s="80">
        <v>13</v>
      </c>
      <c r="H21" s="80">
        <v>22</v>
      </c>
      <c r="I21" s="80">
        <v>39</v>
      </c>
      <c r="J21" s="80">
        <v>43</v>
      </c>
      <c r="K21" s="80">
        <v>24</v>
      </c>
      <c r="L21" s="80">
        <v>15</v>
      </c>
      <c r="M21" s="309"/>
    </row>
    <row r="22" spans="1:13" ht="35.25" customHeight="1" x14ac:dyDescent="0.2">
      <c r="A22" s="257" t="s">
        <v>158</v>
      </c>
      <c r="B22" s="253"/>
      <c r="C22" s="73">
        <v>331</v>
      </c>
      <c r="D22" s="73">
        <v>407</v>
      </c>
      <c r="E22" s="73">
        <v>56</v>
      </c>
      <c r="F22" s="73">
        <v>114</v>
      </c>
      <c r="G22" s="73">
        <v>83</v>
      </c>
      <c r="H22" s="73">
        <v>78</v>
      </c>
      <c r="I22" s="73">
        <v>78</v>
      </c>
      <c r="J22" s="73">
        <v>117</v>
      </c>
      <c r="K22" s="73">
        <v>122</v>
      </c>
      <c r="L22" s="73">
        <v>90</v>
      </c>
      <c r="M22" s="309"/>
    </row>
    <row r="23" spans="1:13" ht="35.25" customHeight="1" x14ac:dyDescent="0.2">
      <c r="A23" s="254"/>
      <c r="B23" s="253" t="s">
        <v>157</v>
      </c>
      <c r="C23" s="80">
        <v>311</v>
      </c>
      <c r="D23" s="80">
        <v>388</v>
      </c>
      <c r="E23" s="80">
        <v>50</v>
      </c>
      <c r="F23" s="80">
        <v>108</v>
      </c>
      <c r="G23" s="80">
        <v>81</v>
      </c>
      <c r="H23" s="80">
        <v>72</v>
      </c>
      <c r="I23" s="80">
        <v>72</v>
      </c>
      <c r="J23" s="80">
        <v>111</v>
      </c>
      <c r="K23" s="80">
        <v>120</v>
      </c>
      <c r="L23" s="80">
        <v>85</v>
      </c>
      <c r="M23" s="309"/>
    </row>
    <row r="24" spans="1:13" ht="35.25" customHeight="1" x14ac:dyDescent="0.2">
      <c r="A24" s="254"/>
      <c r="B24" s="264" t="s">
        <v>156</v>
      </c>
      <c r="C24" s="80">
        <v>19</v>
      </c>
      <c r="D24" s="80">
        <v>18</v>
      </c>
      <c r="E24" s="80">
        <v>6</v>
      </c>
      <c r="F24" s="80">
        <v>5</v>
      </c>
      <c r="G24" s="80">
        <v>2</v>
      </c>
      <c r="H24" s="80">
        <v>6</v>
      </c>
      <c r="I24" s="80">
        <v>6</v>
      </c>
      <c r="J24" s="80">
        <v>6</v>
      </c>
      <c r="K24" s="80">
        <v>2</v>
      </c>
      <c r="L24" s="80">
        <v>4</v>
      </c>
      <c r="M24" s="309"/>
    </row>
    <row r="25" spans="1:13" ht="35.25" customHeight="1" x14ac:dyDescent="0.2">
      <c r="A25" s="252"/>
      <c r="B25" s="251" t="s">
        <v>131</v>
      </c>
      <c r="C25" s="250">
        <v>1</v>
      </c>
      <c r="D25" s="250">
        <v>1</v>
      </c>
      <c r="E25" s="263">
        <v>0</v>
      </c>
      <c r="F25" s="250">
        <v>1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50">
        <v>1</v>
      </c>
      <c r="M25" s="309"/>
    </row>
    <row r="26" spans="1:13" s="30" customFormat="1" ht="15" customHeight="1" x14ac:dyDescent="0.2">
      <c r="A26" s="249" t="s">
        <v>399</v>
      </c>
      <c r="B26" s="24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</sheetData>
  <mergeCells count="8">
    <mergeCell ref="M1:M25"/>
    <mergeCell ref="A3:B4"/>
    <mergeCell ref="E3:H3"/>
    <mergeCell ref="C3:C4"/>
    <mergeCell ref="A1:L1"/>
    <mergeCell ref="A2:L2"/>
    <mergeCell ref="I3:L3"/>
    <mergeCell ref="D3:D4"/>
  </mergeCells>
  <printOptions horizontalCentered="1"/>
  <pageMargins left="0.23622047244094491" right="0.23622047244094491" top="0.19685039370078741" bottom="0.78740157480314965" header="0" footer="0"/>
  <pageSetup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EDAE-FCE3-42E5-84ED-4584CFCA41BD}">
  <sheetPr>
    <tabColor theme="0" tint="-0.14999847407452621"/>
    <pageSetUpPr fitToPage="1"/>
  </sheetPr>
  <dimension ref="A1:M43"/>
  <sheetViews>
    <sheetView zoomScaleNormal="100" workbookViewId="0">
      <selection sqref="A1:L1"/>
    </sheetView>
  </sheetViews>
  <sheetFormatPr defaultColWidth="9.140625" defaultRowHeight="15" x14ac:dyDescent="0.25"/>
  <cols>
    <col min="1" max="1" width="11.42578125" style="1" customWidth="1"/>
    <col min="2" max="2" width="19.85546875" style="1" customWidth="1"/>
    <col min="3" max="12" width="16.85546875" style="37" customWidth="1"/>
    <col min="13" max="13" width="6.7109375" style="1" customWidth="1"/>
    <col min="14" max="16384" width="9.140625" style="1"/>
  </cols>
  <sheetData>
    <row r="1" spans="1:13" s="171" customFormat="1" ht="15.95" customHeight="1" x14ac:dyDescent="0.25">
      <c r="A1" s="321" t="s">
        <v>359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40">
        <v>21</v>
      </c>
    </row>
    <row r="2" spans="1:13" ht="15.95" customHeight="1" x14ac:dyDescent="0.25">
      <c r="A2" s="341" t="s">
        <v>102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0"/>
    </row>
    <row r="3" spans="1:13" ht="27.95" customHeight="1" x14ac:dyDescent="0.25">
      <c r="A3" s="342" t="s">
        <v>155</v>
      </c>
      <c r="B3" s="343"/>
      <c r="C3" s="325">
        <v>2021</v>
      </c>
      <c r="D3" s="325" t="s">
        <v>85</v>
      </c>
      <c r="E3" s="346">
        <v>2021</v>
      </c>
      <c r="F3" s="347"/>
      <c r="G3" s="347"/>
      <c r="H3" s="347"/>
      <c r="I3" s="346" t="s">
        <v>85</v>
      </c>
      <c r="J3" s="347"/>
      <c r="K3" s="347"/>
      <c r="L3" s="348"/>
      <c r="M3" s="340"/>
    </row>
    <row r="4" spans="1:13" ht="27.95" customHeight="1" x14ac:dyDescent="0.25">
      <c r="A4" s="344"/>
      <c r="B4" s="345"/>
      <c r="C4" s="326"/>
      <c r="D4" s="326"/>
      <c r="E4" s="36" t="s">
        <v>81</v>
      </c>
      <c r="F4" s="36" t="s">
        <v>82</v>
      </c>
      <c r="G4" s="3" t="s">
        <v>62</v>
      </c>
      <c r="H4" s="36" t="s">
        <v>83</v>
      </c>
      <c r="I4" s="36" t="s">
        <v>81</v>
      </c>
      <c r="J4" s="36" t="s">
        <v>82</v>
      </c>
      <c r="K4" s="3" t="s">
        <v>62</v>
      </c>
      <c r="L4" s="36" t="s">
        <v>83</v>
      </c>
      <c r="M4" s="340"/>
    </row>
    <row r="5" spans="1:13" ht="30" customHeight="1" x14ac:dyDescent="0.25">
      <c r="A5" s="120"/>
      <c r="B5" s="170" t="s">
        <v>154</v>
      </c>
      <c r="C5" s="169">
        <v>17728</v>
      </c>
      <c r="D5" s="169">
        <v>22115</v>
      </c>
      <c r="E5" s="169">
        <v>3178</v>
      </c>
      <c r="F5" s="169">
        <v>4079</v>
      </c>
      <c r="G5" s="169">
        <v>5247</v>
      </c>
      <c r="H5" s="169">
        <v>5224</v>
      </c>
      <c r="I5" s="169">
        <v>4623</v>
      </c>
      <c r="J5" s="169">
        <v>5605</v>
      </c>
      <c r="K5" s="169">
        <v>5742</v>
      </c>
      <c r="L5" s="169">
        <v>6145</v>
      </c>
      <c r="M5" s="340"/>
    </row>
    <row r="6" spans="1:13" ht="30" customHeight="1" x14ac:dyDescent="0.25">
      <c r="A6" s="120" t="s">
        <v>153</v>
      </c>
      <c r="B6" s="121"/>
      <c r="C6" s="33">
        <v>2407</v>
      </c>
      <c r="D6" s="33">
        <v>3740</v>
      </c>
      <c r="E6" s="33">
        <v>306</v>
      </c>
      <c r="F6" s="33">
        <v>659</v>
      </c>
      <c r="G6" s="33">
        <v>816</v>
      </c>
      <c r="H6" s="33">
        <v>626</v>
      </c>
      <c r="I6" s="33">
        <v>597</v>
      </c>
      <c r="J6" s="33">
        <v>1013</v>
      </c>
      <c r="K6" s="33">
        <v>1041</v>
      </c>
      <c r="L6" s="33">
        <v>1089</v>
      </c>
      <c r="M6" s="340"/>
    </row>
    <row r="7" spans="1:13" ht="30" customHeight="1" x14ac:dyDescent="0.25">
      <c r="A7" s="120"/>
      <c r="B7" s="121" t="s">
        <v>152</v>
      </c>
      <c r="C7" s="167">
        <v>23</v>
      </c>
      <c r="D7" s="167">
        <v>17</v>
      </c>
      <c r="E7" s="34">
        <v>5</v>
      </c>
      <c r="F7" s="34">
        <v>3</v>
      </c>
      <c r="G7" s="34">
        <v>7</v>
      </c>
      <c r="H7" s="167">
        <v>8</v>
      </c>
      <c r="I7" s="34">
        <v>8</v>
      </c>
      <c r="J7" s="34">
        <v>6</v>
      </c>
      <c r="K7" s="34">
        <v>3</v>
      </c>
      <c r="L7" s="42">
        <v>0</v>
      </c>
      <c r="M7" s="340"/>
    </row>
    <row r="8" spans="1:13" ht="30" customHeight="1" x14ac:dyDescent="0.25">
      <c r="A8" s="118"/>
      <c r="B8" s="121" t="s">
        <v>151</v>
      </c>
      <c r="C8" s="167">
        <v>369</v>
      </c>
      <c r="D8" s="167">
        <v>455</v>
      </c>
      <c r="E8" s="34">
        <v>99</v>
      </c>
      <c r="F8" s="34">
        <v>79</v>
      </c>
      <c r="G8" s="34">
        <v>88</v>
      </c>
      <c r="H8" s="167">
        <v>103</v>
      </c>
      <c r="I8" s="34">
        <v>106</v>
      </c>
      <c r="J8" s="34">
        <v>90</v>
      </c>
      <c r="K8" s="34">
        <v>141</v>
      </c>
      <c r="L8" s="34">
        <v>118</v>
      </c>
      <c r="M8" s="340"/>
    </row>
    <row r="9" spans="1:13" ht="30" customHeight="1" x14ac:dyDescent="0.25">
      <c r="A9" s="118"/>
      <c r="B9" s="121" t="s">
        <v>150</v>
      </c>
      <c r="C9" s="167">
        <v>1</v>
      </c>
      <c r="D9" s="167">
        <v>30</v>
      </c>
      <c r="E9" s="168">
        <v>0</v>
      </c>
      <c r="F9" s="168">
        <v>0</v>
      </c>
      <c r="G9" s="167">
        <v>1</v>
      </c>
      <c r="H9" s="168">
        <v>0</v>
      </c>
      <c r="I9" s="34">
        <v>3</v>
      </c>
      <c r="J9" s="34">
        <v>3</v>
      </c>
      <c r="K9" s="34">
        <v>3</v>
      </c>
      <c r="L9" s="34">
        <v>21</v>
      </c>
      <c r="M9" s="340"/>
    </row>
    <row r="10" spans="1:13" ht="30" customHeight="1" x14ac:dyDescent="0.25">
      <c r="A10" s="118"/>
      <c r="B10" s="121" t="s">
        <v>149</v>
      </c>
      <c r="C10" s="167">
        <v>577</v>
      </c>
      <c r="D10" s="167">
        <v>1146</v>
      </c>
      <c r="E10" s="34">
        <v>77</v>
      </c>
      <c r="F10" s="34">
        <v>105</v>
      </c>
      <c r="G10" s="34">
        <v>315</v>
      </c>
      <c r="H10" s="167">
        <v>80</v>
      </c>
      <c r="I10" s="34">
        <v>167</v>
      </c>
      <c r="J10" s="34">
        <v>370</v>
      </c>
      <c r="K10" s="34">
        <v>279</v>
      </c>
      <c r="L10" s="34">
        <v>330</v>
      </c>
      <c r="M10" s="340"/>
    </row>
    <row r="11" spans="1:13" ht="30" customHeight="1" x14ac:dyDescent="0.25">
      <c r="A11" s="118"/>
      <c r="B11" s="121" t="s">
        <v>148</v>
      </c>
      <c r="C11" s="167">
        <v>104</v>
      </c>
      <c r="D11" s="167">
        <v>197</v>
      </c>
      <c r="E11" s="34">
        <v>17</v>
      </c>
      <c r="F11" s="34">
        <v>14</v>
      </c>
      <c r="G11" s="34">
        <v>41</v>
      </c>
      <c r="H11" s="167">
        <v>32</v>
      </c>
      <c r="I11" s="34">
        <v>49</v>
      </c>
      <c r="J11" s="34">
        <v>38</v>
      </c>
      <c r="K11" s="34">
        <v>62</v>
      </c>
      <c r="L11" s="34">
        <v>48</v>
      </c>
      <c r="M11" s="340"/>
    </row>
    <row r="12" spans="1:13" ht="30" customHeight="1" x14ac:dyDescent="0.25">
      <c r="A12" s="118"/>
      <c r="B12" s="121" t="s">
        <v>147</v>
      </c>
      <c r="C12" s="167">
        <v>48</v>
      </c>
      <c r="D12" s="167">
        <v>18</v>
      </c>
      <c r="E12" s="34">
        <v>22</v>
      </c>
      <c r="F12" s="34">
        <v>3</v>
      </c>
      <c r="G12" s="34">
        <v>3</v>
      </c>
      <c r="H12" s="167">
        <v>20</v>
      </c>
      <c r="I12" s="34">
        <v>2</v>
      </c>
      <c r="J12" s="34">
        <v>4</v>
      </c>
      <c r="K12" s="34">
        <v>6</v>
      </c>
      <c r="L12" s="34">
        <v>6</v>
      </c>
      <c r="M12" s="340"/>
    </row>
    <row r="13" spans="1:13" ht="30" customHeight="1" x14ac:dyDescent="0.25">
      <c r="A13" s="118"/>
      <c r="B13" s="121" t="s">
        <v>146</v>
      </c>
      <c r="C13" s="167">
        <v>33</v>
      </c>
      <c r="D13" s="167">
        <v>66</v>
      </c>
      <c r="E13" s="34">
        <v>3</v>
      </c>
      <c r="F13" s="34">
        <v>3</v>
      </c>
      <c r="G13" s="34">
        <v>12</v>
      </c>
      <c r="H13" s="167">
        <v>15</v>
      </c>
      <c r="I13" s="34">
        <v>18</v>
      </c>
      <c r="J13" s="34">
        <v>15</v>
      </c>
      <c r="K13" s="34">
        <v>23</v>
      </c>
      <c r="L13" s="34">
        <v>10</v>
      </c>
      <c r="M13" s="340"/>
    </row>
    <row r="14" spans="1:13" ht="30" customHeight="1" x14ac:dyDescent="0.25">
      <c r="A14" s="118"/>
      <c r="B14" s="121" t="s">
        <v>145</v>
      </c>
      <c r="C14" s="167">
        <v>81</v>
      </c>
      <c r="D14" s="167">
        <v>100</v>
      </c>
      <c r="E14" s="34">
        <v>22</v>
      </c>
      <c r="F14" s="34">
        <v>24</v>
      </c>
      <c r="G14" s="34">
        <v>33</v>
      </c>
      <c r="H14" s="167">
        <v>2</v>
      </c>
      <c r="I14" s="34">
        <v>22</v>
      </c>
      <c r="J14" s="34">
        <v>3</v>
      </c>
      <c r="K14" s="34">
        <v>43</v>
      </c>
      <c r="L14" s="34">
        <v>32</v>
      </c>
      <c r="M14" s="340"/>
    </row>
    <row r="15" spans="1:13" ht="30" customHeight="1" x14ac:dyDescent="0.25">
      <c r="A15" s="118"/>
      <c r="B15" s="121" t="s">
        <v>144</v>
      </c>
      <c r="C15" s="167">
        <v>370</v>
      </c>
      <c r="D15" s="167">
        <v>646</v>
      </c>
      <c r="E15" s="34">
        <v>10</v>
      </c>
      <c r="F15" s="34">
        <v>66</v>
      </c>
      <c r="G15" s="34">
        <v>124</v>
      </c>
      <c r="H15" s="167">
        <v>170</v>
      </c>
      <c r="I15" s="34">
        <v>106</v>
      </c>
      <c r="J15" s="34">
        <v>173</v>
      </c>
      <c r="K15" s="34">
        <v>70</v>
      </c>
      <c r="L15" s="34">
        <v>297</v>
      </c>
      <c r="M15" s="340"/>
    </row>
    <row r="16" spans="1:13" ht="30" customHeight="1" x14ac:dyDescent="0.25">
      <c r="A16" s="118"/>
      <c r="B16" s="121" t="s">
        <v>143</v>
      </c>
      <c r="C16" s="167">
        <v>70</v>
      </c>
      <c r="D16" s="167">
        <v>64</v>
      </c>
      <c r="E16" s="34">
        <v>5</v>
      </c>
      <c r="F16" s="34">
        <v>22</v>
      </c>
      <c r="G16" s="34">
        <v>17</v>
      </c>
      <c r="H16" s="167">
        <v>26</v>
      </c>
      <c r="I16" s="34">
        <v>6</v>
      </c>
      <c r="J16" s="34">
        <v>43</v>
      </c>
      <c r="K16" s="34">
        <v>8</v>
      </c>
      <c r="L16" s="34">
        <v>7</v>
      </c>
      <c r="M16" s="340"/>
    </row>
    <row r="17" spans="1:13" ht="30" customHeight="1" x14ac:dyDescent="0.25">
      <c r="A17" s="118"/>
      <c r="B17" s="121" t="s">
        <v>142</v>
      </c>
      <c r="C17" s="167">
        <v>416</v>
      </c>
      <c r="D17" s="167">
        <v>451</v>
      </c>
      <c r="E17" s="34">
        <v>25</v>
      </c>
      <c r="F17" s="34">
        <v>275</v>
      </c>
      <c r="G17" s="34">
        <v>78</v>
      </c>
      <c r="H17" s="167">
        <v>38</v>
      </c>
      <c r="I17" s="34">
        <v>37</v>
      </c>
      <c r="J17" s="34">
        <v>157</v>
      </c>
      <c r="K17" s="34">
        <v>195</v>
      </c>
      <c r="L17" s="34">
        <v>62</v>
      </c>
      <c r="M17" s="340"/>
    </row>
    <row r="18" spans="1:13" ht="30" customHeight="1" x14ac:dyDescent="0.25">
      <c r="A18" s="118"/>
      <c r="B18" s="117" t="s">
        <v>131</v>
      </c>
      <c r="C18" s="167">
        <v>315</v>
      </c>
      <c r="D18" s="167">
        <v>550</v>
      </c>
      <c r="E18" s="167">
        <v>21</v>
      </c>
      <c r="F18" s="167">
        <v>65</v>
      </c>
      <c r="G18" s="167">
        <v>97</v>
      </c>
      <c r="H18" s="167">
        <v>132</v>
      </c>
      <c r="I18" s="34">
        <v>73</v>
      </c>
      <c r="J18" s="34">
        <v>111</v>
      </c>
      <c r="K18" s="34">
        <v>208</v>
      </c>
      <c r="L18" s="34">
        <v>158</v>
      </c>
      <c r="M18" s="340"/>
    </row>
    <row r="19" spans="1:13" ht="30" customHeight="1" x14ac:dyDescent="0.25">
      <c r="A19" s="120" t="s">
        <v>141</v>
      </c>
      <c r="B19" s="121"/>
      <c r="C19" s="33">
        <v>7453</v>
      </c>
      <c r="D19" s="33">
        <v>9314</v>
      </c>
      <c r="E19" s="33">
        <v>1420</v>
      </c>
      <c r="F19" s="33">
        <v>1709</v>
      </c>
      <c r="G19" s="33">
        <v>2197</v>
      </c>
      <c r="H19" s="33">
        <v>2127</v>
      </c>
      <c r="I19" s="33">
        <v>1834</v>
      </c>
      <c r="J19" s="33">
        <v>2389</v>
      </c>
      <c r="K19" s="33">
        <v>2619</v>
      </c>
      <c r="L19" s="33">
        <v>2472</v>
      </c>
      <c r="M19" s="340"/>
    </row>
    <row r="20" spans="1:13" ht="30" customHeight="1" x14ac:dyDescent="0.25">
      <c r="A20" s="120"/>
      <c r="B20" s="121" t="s">
        <v>140</v>
      </c>
      <c r="C20" s="167">
        <v>134</v>
      </c>
      <c r="D20" s="167">
        <v>156</v>
      </c>
      <c r="E20" s="34">
        <v>21</v>
      </c>
      <c r="F20" s="34">
        <v>42</v>
      </c>
      <c r="G20" s="34">
        <v>43</v>
      </c>
      <c r="H20" s="167">
        <v>28</v>
      </c>
      <c r="I20" s="34">
        <v>59</v>
      </c>
      <c r="J20" s="34">
        <v>20</v>
      </c>
      <c r="K20" s="34">
        <v>63</v>
      </c>
      <c r="L20" s="34">
        <v>14</v>
      </c>
      <c r="M20" s="340"/>
    </row>
    <row r="21" spans="1:13" ht="30" customHeight="1" x14ac:dyDescent="0.25">
      <c r="A21" s="118"/>
      <c r="B21" s="121" t="s">
        <v>209</v>
      </c>
      <c r="C21" s="167">
        <v>183</v>
      </c>
      <c r="D21" s="167">
        <v>117</v>
      </c>
      <c r="E21" s="34">
        <v>46</v>
      </c>
      <c r="F21" s="34">
        <v>39</v>
      </c>
      <c r="G21" s="34">
        <v>26</v>
      </c>
      <c r="H21" s="167">
        <v>72</v>
      </c>
      <c r="I21" s="34">
        <v>1</v>
      </c>
      <c r="J21" s="34">
        <v>12</v>
      </c>
      <c r="K21" s="34">
        <v>23</v>
      </c>
      <c r="L21" s="34">
        <v>81</v>
      </c>
      <c r="M21" s="340"/>
    </row>
    <row r="22" spans="1:13" ht="30" customHeight="1" x14ac:dyDescent="0.25">
      <c r="A22" s="118"/>
      <c r="B22" s="121" t="s">
        <v>138</v>
      </c>
      <c r="C22" s="167">
        <v>184</v>
      </c>
      <c r="D22" s="167">
        <v>291</v>
      </c>
      <c r="E22" s="34">
        <v>34</v>
      </c>
      <c r="F22" s="34">
        <v>18</v>
      </c>
      <c r="G22" s="34">
        <v>30</v>
      </c>
      <c r="H22" s="167">
        <v>102</v>
      </c>
      <c r="I22" s="34">
        <v>79</v>
      </c>
      <c r="J22" s="34">
        <v>86</v>
      </c>
      <c r="K22" s="34">
        <v>58</v>
      </c>
      <c r="L22" s="34">
        <v>68</v>
      </c>
      <c r="M22" s="340"/>
    </row>
    <row r="23" spans="1:13" ht="30" customHeight="1" x14ac:dyDescent="0.25">
      <c r="A23" s="118"/>
      <c r="B23" s="121" t="s">
        <v>137</v>
      </c>
      <c r="C23" s="167">
        <v>475</v>
      </c>
      <c r="D23" s="167">
        <v>476</v>
      </c>
      <c r="E23" s="34">
        <v>101</v>
      </c>
      <c r="F23" s="34">
        <v>74</v>
      </c>
      <c r="G23" s="34">
        <v>174</v>
      </c>
      <c r="H23" s="167">
        <v>126</v>
      </c>
      <c r="I23" s="34">
        <v>151</v>
      </c>
      <c r="J23" s="34">
        <v>113</v>
      </c>
      <c r="K23" s="34">
        <v>135</v>
      </c>
      <c r="L23" s="34">
        <v>77</v>
      </c>
      <c r="M23" s="340"/>
    </row>
    <row r="24" spans="1:13" ht="30" customHeight="1" x14ac:dyDescent="0.25">
      <c r="A24" s="118"/>
      <c r="B24" s="121" t="s">
        <v>136</v>
      </c>
      <c r="C24" s="167">
        <v>60</v>
      </c>
      <c r="D24" s="167">
        <v>100</v>
      </c>
      <c r="E24" s="34">
        <v>16</v>
      </c>
      <c r="F24" s="34">
        <v>18</v>
      </c>
      <c r="G24" s="34">
        <v>11</v>
      </c>
      <c r="H24" s="167">
        <v>15</v>
      </c>
      <c r="I24" s="34">
        <v>12</v>
      </c>
      <c r="J24" s="34">
        <v>37</v>
      </c>
      <c r="K24" s="34">
        <v>26</v>
      </c>
      <c r="L24" s="34">
        <v>25</v>
      </c>
      <c r="M24" s="340"/>
    </row>
    <row r="25" spans="1:13" ht="30" customHeight="1" x14ac:dyDescent="0.25">
      <c r="A25" s="118"/>
      <c r="B25" s="121" t="s">
        <v>135</v>
      </c>
      <c r="C25" s="168">
        <v>0</v>
      </c>
      <c r="D25" s="167">
        <v>1</v>
      </c>
      <c r="E25" s="168">
        <v>0</v>
      </c>
      <c r="F25" s="168">
        <v>0</v>
      </c>
      <c r="G25" s="168">
        <v>0</v>
      </c>
      <c r="H25" s="168">
        <v>0</v>
      </c>
      <c r="I25" s="42">
        <v>0</v>
      </c>
      <c r="J25" s="42">
        <v>0</v>
      </c>
      <c r="K25" s="42">
        <v>0</v>
      </c>
      <c r="L25" s="34">
        <v>1</v>
      </c>
      <c r="M25" s="340"/>
    </row>
    <row r="26" spans="1:13" ht="30" customHeight="1" x14ac:dyDescent="0.25">
      <c r="A26" s="118"/>
      <c r="B26" s="121" t="s">
        <v>134</v>
      </c>
      <c r="C26" s="167">
        <v>306</v>
      </c>
      <c r="D26" s="167">
        <v>484</v>
      </c>
      <c r="E26" s="34">
        <v>54</v>
      </c>
      <c r="F26" s="34">
        <v>59</v>
      </c>
      <c r="G26" s="34">
        <v>96</v>
      </c>
      <c r="H26" s="167">
        <v>97</v>
      </c>
      <c r="I26" s="34">
        <v>44</v>
      </c>
      <c r="J26" s="34">
        <v>81</v>
      </c>
      <c r="K26" s="34">
        <v>152</v>
      </c>
      <c r="L26" s="34">
        <v>207</v>
      </c>
      <c r="M26" s="340"/>
    </row>
    <row r="27" spans="1:13" ht="30" customHeight="1" x14ac:dyDescent="0.25">
      <c r="A27" s="118"/>
      <c r="B27" s="121" t="s">
        <v>133</v>
      </c>
      <c r="C27" s="167">
        <v>534</v>
      </c>
      <c r="D27" s="167">
        <v>719</v>
      </c>
      <c r="E27" s="34">
        <v>79</v>
      </c>
      <c r="F27" s="34">
        <v>151</v>
      </c>
      <c r="G27" s="34">
        <v>232</v>
      </c>
      <c r="H27" s="167">
        <v>72</v>
      </c>
      <c r="I27" s="34">
        <v>62</v>
      </c>
      <c r="J27" s="34">
        <v>147</v>
      </c>
      <c r="K27" s="34">
        <v>291</v>
      </c>
      <c r="L27" s="34">
        <v>219</v>
      </c>
      <c r="M27" s="340"/>
    </row>
    <row r="28" spans="1:13" ht="30" customHeight="1" x14ac:dyDescent="0.25">
      <c r="A28" s="118"/>
      <c r="B28" s="121" t="s">
        <v>132</v>
      </c>
      <c r="C28" s="167">
        <v>821</v>
      </c>
      <c r="D28" s="167">
        <v>890</v>
      </c>
      <c r="E28" s="34">
        <v>264</v>
      </c>
      <c r="F28" s="34">
        <v>165</v>
      </c>
      <c r="G28" s="34">
        <v>199</v>
      </c>
      <c r="H28" s="167">
        <v>193</v>
      </c>
      <c r="I28" s="34">
        <v>223</v>
      </c>
      <c r="J28" s="34">
        <v>272</v>
      </c>
      <c r="K28" s="34">
        <v>144</v>
      </c>
      <c r="L28" s="34">
        <v>251</v>
      </c>
      <c r="M28" s="340"/>
    </row>
    <row r="29" spans="1:13" ht="30" customHeight="1" x14ac:dyDescent="0.25">
      <c r="A29" s="116"/>
      <c r="B29" s="115" t="s">
        <v>131</v>
      </c>
      <c r="C29" s="166">
        <v>4756</v>
      </c>
      <c r="D29" s="166">
        <v>6080</v>
      </c>
      <c r="E29" s="166">
        <v>805</v>
      </c>
      <c r="F29" s="166">
        <v>1143</v>
      </c>
      <c r="G29" s="166">
        <v>1386</v>
      </c>
      <c r="H29" s="166">
        <v>1422</v>
      </c>
      <c r="I29" s="35">
        <v>1203</v>
      </c>
      <c r="J29" s="35">
        <v>1621</v>
      </c>
      <c r="K29" s="35">
        <v>1727</v>
      </c>
      <c r="L29" s="35">
        <v>1529</v>
      </c>
      <c r="M29" s="340"/>
    </row>
    <row r="30" spans="1:13" s="30" customFormat="1" ht="17.25" customHeight="1" x14ac:dyDescent="0.2">
      <c r="A30" s="349" t="s">
        <v>344</v>
      </c>
      <c r="B30" s="349"/>
      <c r="C30" s="349"/>
      <c r="D30" s="349"/>
      <c r="E30" s="349"/>
      <c r="F30" s="349"/>
      <c r="G30" s="349"/>
      <c r="H30" s="349"/>
      <c r="I30" s="349"/>
      <c r="J30" s="165"/>
      <c r="K30" s="165"/>
      <c r="L30" s="165"/>
      <c r="M30" s="340"/>
    </row>
    <row r="32" spans="1:13" x14ac:dyDescent="0.25"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3:12" x14ac:dyDescent="0.25"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3:12" x14ac:dyDescent="0.25">
      <c r="C34" s="164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3:12" x14ac:dyDescent="0.25">
      <c r="C35" s="164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3:12" x14ac:dyDescent="0.25">
      <c r="D36" s="164"/>
      <c r="E36" s="164"/>
      <c r="F36" s="164"/>
      <c r="G36" s="164"/>
      <c r="H36" s="164"/>
      <c r="I36" s="164"/>
      <c r="J36" s="164"/>
      <c r="K36" s="164"/>
      <c r="L36" s="164"/>
    </row>
    <row r="37" spans="3:12" x14ac:dyDescent="0.25">
      <c r="D37" s="164"/>
      <c r="E37" s="164"/>
      <c r="F37" s="164"/>
      <c r="G37" s="164"/>
      <c r="H37" s="164"/>
      <c r="I37" s="164"/>
      <c r="J37" s="164"/>
      <c r="K37" s="164"/>
      <c r="L37" s="164"/>
    </row>
    <row r="38" spans="3:12" x14ac:dyDescent="0.25"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3:12" x14ac:dyDescent="0.25"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3:12" x14ac:dyDescent="0.25"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  <row r="42" spans="3:12" x14ac:dyDescent="0.25">
      <c r="D42" s="164"/>
      <c r="E42" s="164"/>
      <c r="F42" s="164"/>
      <c r="G42" s="164"/>
      <c r="H42" s="164"/>
      <c r="I42" s="164"/>
      <c r="J42" s="164"/>
      <c r="K42" s="164"/>
      <c r="L42" s="164"/>
    </row>
    <row r="43" spans="3:12" x14ac:dyDescent="0.25">
      <c r="D43" s="164"/>
      <c r="E43" s="164"/>
      <c r="F43" s="164"/>
      <c r="G43" s="164"/>
      <c r="H43" s="164"/>
      <c r="I43" s="164"/>
      <c r="J43" s="164"/>
      <c r="K43" s="164"/>
      <c r="L43" s="164"/>
    </row>
  </sheetData>
  <mergeCells count="9">
    <mergeCell ref="A1:L1"/>
    <mergeCell ref="M1:M30"/>
    <mergeCell ref="A2:L2"/>
    <mergeCell ref="A3:B4"/>
    <mergeCell ref="C3:C4"/>
    <mergeCell ref="D3:D4"/>
    <mergeCell ref="E3:H3"/>
    <mergeCell ref="I3:L3"/>
    <mergeCell ref="A30:I30"/>
  </mergeCells>
  <printOptions horizontalCentered="1"/>
  <pageMargins left="0.51181102362204722" right="0.51181102362204722" top="0.78740157480314965" bottom="0.19685039370078741" header="0" footer="0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A36C-17C6-424A-92D3-2853B4C0EEC7}">
  <sheetPr>
    <tabColor theme="0" tint="-0.14999847407452621"/>
    <pageSetUpPr fitToPage="1"/>
  </sheetPr>
  <dimension ref="A1:O48"/>
  <sheetViews>
    <sheetView zoomScaleNormal="100" workbookViewId="0">
      <selection sqref="A1:L1"/>
    </sheetView>
  </sheetViews>
  <sheetFormatPr defaultColWidth="9.140625" defaultRowHeight="12" x14ac:dyDescent="0.2"/>
  <cols>
    <col min="1" max="1" width="12.28515625" style="152" customWidth="1"/>
    <col min="2" max="2" width="26.140625" style="152" customWidth="1"/>
    <col min="3" max="12" width="16.7109375" style="172" customWidth="1"/>
    <col min="13" max="13" width="6.7109375" style="152" customWidth="1"/>
    <col min="14" max="16384" width="9.140625" style="152"/>
  </cols>
  <sheetData>
    <row r="1" spans="1:15" s="176" customFormat="1" ht="15.95" customHeight="1" x14ac:dyDescent="0.25">
      <c r="A1" s="321" t="s">
        <v>421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09">
        <v>22</v>
      </c>
    </row>
    <row r="2" spans="1:15" ht="15.95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09"/>
    </row>
    <row r="3" spans="1:15" s="1" customFormat="1" ht="27.95" customHeight="1" x14ac:dyDescent="0.25">
      <c r="A3" s="342" t="s">
        <v>155</v>
      </c>
      <c r="B3" s="350"/>
      <c r="C3" s="325">
        <v>2021</v>
      </c>
      <c r="D3" s="325" t="s">
        <v>84</v>
      </c>
      <c r="E3" s="346">
        <v>2021</v>
      </c>
      <c r="F3" s="347"/>
      <c r="G3" s="347"/>
      <c r="H3" s="348"/>
      <c r="I3" s="346" t="s">
        <v>85</v>
      </c>
      <c r="J3" s="347"/>
      <c r="K3" s="347"/>
      <c r="L3" s="348"/>
      <c r="M3" s="309"/>
    </row>
    <row r="4" spans="1:15" s="1" customFormat="1" ht="27.95" customHeight="1" x14ac:dyDescent="0.25">
      <c r="A4" s="351"/>
      <c r="B4" s="352"/>
      <c r="C4" s="326"/>
      <c r="D4" s="326"/>
      <c r="E4" s="36" t="s">
        <v>81</v>
      </c>
      <c r="F4" s="36" t="s">
        <v>82</v>
      </c>
      <c r="G4" s="3" t="s">
        <v>62</v>
      </c>
      <c r="H4" s="36" t="s">
        <v>83</v>
      </c>
      <c r="I4" s="36" t="s">
        <v>81</v>
      </c>
      <c r="J4" s="36" t="s">
        <v>82</v>
      </c>
      <c r="K4" s="3" t="s">
        <v>62</v>
      </c>
      <c r="L4" s="36" t="s">
        <v>83</v>
      </c>
      <c r="M4" s="309"/>
    </row>
    <row r="5" spans="1:15" s="1" customFormat="1" ht="34.5" customHeight="1" x14ac:dyDescent="0.25">
      <c r="A5" s="120" t="s">
        <v>173</v>
      </c>
      <c r="B5" s="121"/>
      <c r="C5" s="33">
        <v>6566</v>
      </c>
      <c r="D5" s="33">
        <v>7931</v>
      </c>
      <c r="E5" s="175">
        <v>1293</v>
      </c>
      <c r="F5" s="175">
        <v>1527</v>
      </c>
      <c r="G5" s="175">
        <v>1779</v>
      </c>
      <c r="H5" s="33">
        <v>1967</v>
      </c>
      <c r="I5" s="175">
        <v>1813</v>
      </c>
      <c r="J5" s="175">
        <v>1975</v>
      </c>
      <c r="K5" s="175">
        <v>1722</v>
      </c>
      <c r="L5" s="175">
        <v>2421</v>
      </c>
      <c r="M5" s="309"/>
      <c r="N5" s="40"/>
      <c r="O5" s="40"/>
    </row>
    <row r="6" spans="1:15" s="1" customFormat="1" ht="34.5" customHeight="1" x14ac:dyDescent="0.25">
      <c r="A6" s="118"/>
      <c r="B6" s="121" t="s">
        <v>172</v>
      </c>
      <c r="C6" s="167">
        <v>91</v>
      </c>
      <c r="D6" s="167">
        <v>65</v>
      </c>
      <c r="E6" s="34">
        <v>16</v>
      </c>
      <c r="F6" s="34">
        <v>22</v>
      </c>
      <c r="G6" s="34">
        <v>27</v>
      </c>
      <c r="H6" s="167">
        <v>26</v>
      </c>
      <c r="I6" s="34">
        <v>19</v>
      </c>
      <c r="J6" s="34">
        <v>20</v>
      </c>
      <c r="K6" s="34">
        <v>9</v>
      </c>
      <c r="L6" s="34">
        <v>17</v>
      </c>
      <c r="M6" s="309"/>
      <c r="N6" s="40"/>
      <c r="O6" s="40"/>
    </row>
    <row r="7" spans="1:15" s="1" customFormat="1" ht="34.5" customHeight="1" x14ac:dyDescent="0.25">
      <c r="A7" s="118"/>
      <c r="B7" s="121" t="s">
        <v>171</v>
      </c>
      <c r="C7" s="167">
        <v>13</v>
      </c>
      <c r="D7" s="167">
        <v>12</v>
      </c>
      <c r="E7" s="168">
        <v>0</v>
      </c>
      <c r="F7" s="167">
        <v>13</v>
      </c>
      <c r="G7" s="168">
        <v>0</v>
      </c>
      <c r="H7" s="168">
        <v>0</v>
      </c>
      <c r="I7" s="34">
        <v>4</v>
      </c>
      <c r="J7" s="34">
        <v>8</v>
      </c>
      <c r="K7" s="168">
        <v>0</v>
      </c>
      <c r="L7" s="42">
        <v>0</v>
      </c>
      <c r="M7" s="309"/>
      <c r="N7" s="40"/>
      <c r="O7" s="40"/>
    </row>
    <row r="8" spans="1:15" s="1" customFormat="1" ht="34.5" customHeight="1" x14ac:dyDescent="0.25">
      <c r="A8" s="118"/>
      <c r="B8" s="121" t="s">
        <v>170</v>
      </c>
      <c r="C8" s="167">
        <v>208</v>
      </c>
      <c r="D8" s="167">
        <v>374</v>
      </c>
      <c r="E8" s="34">
        <v>34</v>
      </c>
      <c r="F8" s="34">
        <v>45</v>
      </c>
      <c r="G8" s="34">
        <v>61</v>
      </c>
      <c r="H8" s="167">
        <v>68</v>
      </c>
      <c r="I8" s="34">
        <v>48</v>
      </c>
      <c r="J8" s="34">
        <v>50</v>
      </c>
      <c r="K8" s="34">
        <v>65</v>
      </c>
      <c r="L8" s="34">
        <v>211</v>
      </c>
      <c r="M8" s="309"/>
      <c r="N8" s="40"/>
      <c r="O8" s="40"/>
    </row>
    <row r="9" spans="1:15" s="1" customFormat="1" ht="34.5" customHeight="1" x14ac:dyDescent="0.25">
      <c r="A9" s="118"/>
      <c r="B9" s="121" t="s">
        <v>169</v>
      </c>
      <c r="C9" s="167">
        <v>1804</v>
      </c>
      <c r="D9" s="167">
        <v>2208</v>
      </c>
      <c r="E9" s="34">
        <v>377</v>
      </c>
      <c r="F9" s="34">
        <v>449</v>
      </c>
      <c r="G9" s="34">
        <v>490</v>
      </c>
      <c r="H9" s="167">
        <v>488</v>
      </c>
      <c r="I9" s="34">
        <v>389</v>
      </c>
      <c r="J9" s="34">
        <v>754</v>
      </c>
      <c r="K9" s="34">
        <v>456</v>
      </c>
      <c r="L9" s="34">
        <v>609</v>
      </c>
      <c r="M9" s="309"/>
      <c r="N9" s="40"/>
      <c r="O9" s="40"/>
    </row>
    <row r="10" spans="1:15" s="1" customFormat="1" ht="34.5" customHeight="1" x14ac:dyDescent="0.25">
      <c r="A10" s="118"/>
      <c r="B10" s="121" t="s">
        <v>168</v>
      </c>
      <c r="C10" s="167">
        <v>149</v>
      </c>
      <c r="D10" s="167">
        <v>177</v>
      </c>
      <c r="E10" s="34">
        <v>26</v>
      </c>
      <c r="F10" s="34">
        <v>43</v>
      </c>
      <c r="G10" s="34">
        <v>31</v>
      </c>
      <c r="H10" s="167">
        <v>49</v>
      </c>
      <c r="I10" s="34">
        <v>56</v>
      </c>
      <c r="J10" s="34">
        <v>30</v>
      </c>
      <c r="K10" s="34">
        <v>41</v>
      </c>
      <c r="L10" s="34">
        <v>50</v>
      </c>
      <c r="M10" s="309"/>
      <c r="N10" s="40"/>
      <c r="O10" s="40"/>
    </row>
    <row r="11" spans="1:15" s="1" customFormat="1" ht="34.5" customHeight="1" x14ac:dyDescent="0.25">
      <c r="A11" s="118"/>
      <c r="B11" s="117" t="s">
        <v>167</v>
      </c>
      <c r="C11" s="167">
        <v>98</v>
      </c>
      <c r="D11" s="167">
        <v>181</v>
      </c>
      <c r="E11" s="34">
        <v>25</v>
      </c>
      <c r="F11" s="34">
        <v>12</v>
      </c>
      <c r="G11" s="34">
        <v>19</v>
      </c>
      <c r="H11" s="167">
        <v>42</v>
      </c>
      <c r="I11" s="34">
        <v>33</v>
      </c>
      <c r="J11" s="34">
        <v>30</v>
      </c>
      <c r="K11" s="34">
        <v>62</v>
      </c>
      <c r="L11" s="34">
        <v>56</v>
      </c>
      <c r="M11" s="309"/>
      <c r="N11" s="40"/>
      <c r="O11" s="40"/>
    </row>
    <row r="12" spans="1:15" s="1" customFormat="1" ht="34.5" customHeight="1" x14ac:dyDescent="0.25">
      <c r="A12" s="118"/>
      <c r="B12" s="121" t="s">
        <v>166</v>
      </c>
      <c r="C12" s="167">
        <v>2093</v>
      </c>
      <c r="D12" s="167">
        <v>2067</v>
      </c>
      <c r="E12" s="34">
        <v>378</v>
      </c>
      <c r="F12" s="34">
        <v>436</v>
      </c>
      <c r="G12" s="34">
        <v>634</v>
      </c>
      <c r="H12" s="167">
        <v>645</v>
      </c>
      <c r="I12" s="34">
        <v>489</v>
      </c>
      <c r="J12" s="34">
        <v>458</v>
      </c>
      <c r="K12" s="34">
        <v>597</v>
      </c>
      <c r="L12" s="34">
        <v>523</v>
      </c>
      <c r="M12" s="309"/>
      <c r="N12" s="40"/>
      <c r="O12" s="40"/>
    </row>
    <row r="13" spans="1:15" s="1" customFormat="1" ht="34.5" customHeight="1" x14ac:dyDescent="0.25">
      <c r="A13" s="118"/>
      <c r="B13" s="121" t="s">
        <v>165</v>
      </c>
      <c r="C13" s="167">
        <v>524</v>
      </c>
      <c r="D13" s="167">
        <v>577</v>
      </c>
      <c r="E13" s="34">
        <v>132</v>
      </c>
      <c r="F13" s="34">
        <v>118</v>
      </c>
      <c r="G13" s="34">
        <v>120</v>
      </c>
      <c r="H13" s="167">
        <v>154</v>
      </c>
      <c r="I13" s="34">
        <v>171</v>
      </c>
      <c r="J13" s="34">
        <v>170</v>
      </c>
      <c r="K13" s="34">
        <v>111</v>
      </c>
      <c r="L13" s="34">
        <v>125</v>
      </c>
      <c r="M13" s="309"/>
      <c r="N13" s="40"/>
      <c r="O13" s="40"/>
    </row>
    <row r="14" spans="1:15" s="1" customFormat="1" ht="34.5" customHeight="1" x14ac:dyDescent="0.25">
      <c r="A14" s="118"/>
      <c r="B14" s="121" t="s">
        <v>164</v>
      </c>
      <c r="C14" s="167">
        <v>1239</v>
      </c>
      <c r="D14" s="167">
        <v>1401</v>
      </c>
      <c r="E14" s="34">
        <v>202</v>
      </c>
      <c r="F14" s="34">
        <v>333</v>
      </c>
      <c r="G14" s="34">
        <v>333</v>
      </c>
      <c r="H14" s="167">
        <v>371</v>
      </c>
      <c r="I14" s="34">
        <v>376</v>
      </c>
      <c r="J14" s="34">
        <v>350</v>
      </c>
      <c r="K14" s="34">
        <v>321</v>
      </c>
      <c r="L14" s="34">
        <v>354</v>
      </c>
      <c r="M14" s="309"/>
      <c r="N14" s="40"/>
      <c r="O14" s="40"/>
    </row>
    <row r="15" spans="1:15" s="1" customFormat="1" ht="34.5" customHeight="1" x14ac:dyDescent="0.25">
      <c r="A15" s="118"/>
      <c r="B15" s="121" t="s">
        <v>163</v>
      </c>
      <c r="C15" s="168">
        <v>0</v>
      </c>
      <c r="D15" s="167">
        <v>17</v>
      </c>
      <c r="E15" s="168">
        <v>0</v>
      </c>
      <c r="F15" s="168">
        <v>0</v>
      </c>
      <c r="G15" s="168">
        <v>0</v>
      </c>
      <c r="H15" s="168">
        <v>0</v>
      </c>
      <c r="I15" s="34">
        <v>1</v>
      </c>
      <c r="J15" s="168">
        <v>0</v>
      </c>
      <c r="K15" s="34">
        <v>8</v>
      </c>
      <c r="L15" s="34">
        <v>8</v>
      </c>
      <c r="M15" s="309"/>
      <c r="N15" s="40"/>
      <c r="O15" s="40"/>
    </row>
    <row r="16" spans="1:15" s="1" customFormat="1" ht="34.5" customHeight="1" x14ac:dyDescent="0.25">
      <c r="A16" s="118"/>
      <c r="B16" s="117" t="s">
        <v>131</v>
      </c>
      <c r="C16" s="167">
        <v>347</v>
      </c>
      <c r="D16" s="167">
        <v>852</v>
      </c>
      <c r="E16" s="167">
        <v>103</v>
      </c>
      <c r="F16" s="167">
        <v>56</v>
      </c>
      <c r="G16" s="167">
        <v>64</v>
      </c>
      <c r="H16" s="167">
        <v>124</v>
      </c>
      <c r="I16" s="34">
        <v>227</v>
      </c>
      <c r="J16" s="34">
        <v>105</v>
      </c>
      <c r="K16" s="34">
        <v>52</v>
      </c>
      <c r="L16" s="34">
        <v>468</v>
      </c>
      <c r="M16" s="309"/>
      <c r="N16" s="40"/>
      <c r="O16" s="40"/>
    </row>
    <row r="17" spans="1:15" s="1" customFormat="1" ht="34.5" customHeight="1" x14ac:dyDescent="0.25">
      <c r="A17" s="120" t="s">
        <v>162</v>
      </c>
      <c r="B17" s="121"/>
      <c r="C17" s="33">
        <v>1098</v>
      </c>
      <c r="D17" s="33">
        <v>960</v>
      </c>
      <c r="E17" s="33">
        <v>141</v>
      </c>
      <c r="F17" s="33">
        <v>145</v>
      </c>
      <c r="G17" s="33">
        <v>412</v>
      </c>
      <c r="H17" s="33">
        <v>400</v>
      </c>
      <c r="I17" s="33">
        <v>359</v>
      </c>
      <c r="J17" s="33">
        <v>141</v>
      </c>
      <c r="K17" s="33">
        <v>317</v>
      </c>
      <c r="L17" s="33">
        <v>143</v>
      </c>
      <c r="M17" s="309"/>
      <c r="N17" s="40"/>
      <c r="O17" s="40"/>
    </row>
    <row r="18" spans="1:15" s="1" customFormat="1" ht="34.5" customHeight="1" x14ac:dyDescent="0.25">
      <c r="A18" s="118"/>
      <c r="B18" s="121" t="s">
        <v>161</v>
      </c>
      <c r="C18" s="167">
        <v>12</v>
      </c>
      <c r="D18" s="167">
        <v>5</v>
      </c>
      <c r="E18" s="34">
        <v>9</v>
      </c>
      <c r="F18" s="168">
        <v>0</v>
      </c>
      <c r="G18" s="168">
        <v>0</v>
      </c>
      <c r="H18" s="167">
        <v>3</v>
      </c>
      <c r="I18" s="34">
        <v>2</v>
      </c>
      <c r="J18" s="34">
        <v>2</v>
      </c>
      <c r="K18" s="168">
        <v>0</v>
      </c>
      <c r="L18" s="34">
        <v>1</v>
      </c>
      <c r="M18" s="309"/>
      <c r="N18" s="40"/>
      <c r="O18" s="40"/>
    </row>
    <row r="19" spans="1:15" s="1" customFormat="1" ht="34.5" customHeight="1" x14ac:dyDescent="0.25">
      <c r="A19" s="118"/>
      <c r="B19" s="121" t="s">
        <v>160</v>
      </c>
      <c r="C19" s="167">
        <v>827</v>
      </c>
      <c r="D19" s="167">
        <v>802</v>
      </c>
      <c r="E19" s="34">
        <v>127</v>
      </c>
      <c r="F19" s="34">
        <v>142</v>
      </c>
      <c r="G19" s="34">
        <v>166</v>
      </c>
      <c r="H19" s="167">
        <v>392</v>
      </c>
      <c r="I19" s="34">
        <v>343</v>
      </c>
      <c r="J19" s="34">
        <v>134</v>
      </c>
      <c r="K19" s="34">
        <v>193</v>
      </c>
      <c r="L19" s="34">
        <v>132</v>
      </c>
      <c r="M19" s="309"/>
      <c r="N19" s="40"/>
      <c r="O19" s="40"/>
    </row>
    <row r="20" spans="1:15" s="1" customFormat="1" ht="34.5" customHeight="1" x14ac:dyDescent="0.25">
      <c r="A20" s="118"/>
      <c r="B20" s="117" t="s">
        <v>131</v>
      </c>
      <c r="C20" s="167">
        <v>259</v>
      </c>
      <c r="D20" s="167">
        <v>153</v>
      </c>
      <c r="E20" s="167">
        <v>5</v>
      </c>
      <c r="F20" s="167">
        <v>3</v>
      </c>
      <c r="G20" s="167">
        <v>246</v>
      </c>
      <c r="H20" s="167">
        <v>5</v>
      </c>
      <c r="I20" s="34">
        <v>14</v>
      </c>
      <c r="J20" s="34">
        <v>5</v>
      </c>
      <c r="K20" s="34">
        <v>124</v>
      </c>
      <c r="L20" s="34">
        <v>10</v>
      </c>
      <c r="M20" s="309"/>
      <c r="N20" s="40"/>
      <c r="O20" s="40" t="s">
        <v>376</v>
      </c>
    </row>
    <row r="21" spans="1:15" s="1" customFormat="1" ht="34.5" customHeight="1" x14ac:dyDescent="0.25">
      <c r="A21" s="120" t="s">
        <v>158</v>
      </c>
      <c r="B21" s="121"/>
      <c r="C21" s="33">
        <v>204</v>
      </c>
      <c r="D21" s="33">
        <v>170</v>
      </c>
      <c r="E21" s="33">
        <v>18</v>
      </c>
      <c r="F21" s="33">
        <v>39</v>
      </c>
      <c r="G21" s="33">
        <v>43</v>
      </c>
      <c r="H21" s="33">
        <v>104</v>
      </c>
      <c r="I21" s="33">
        <v>20</v>
      </c>
      <c r="J21" s="33">
        <v>86</v>
      </c>
      <c r="K21" s="33">
        <v>43</v>
      </c>
      <c r="L21" s="33">
        <v>21</v>
      </c>
      <c r="M21" s="309"/>
      <c r="N21" s="40"/>
      <c r="O21" s="40"/>
    </row>
    <row r="22" spans="1:15" s="1" customFormat="1" ht="34.5" customHeight="1" x14ac:dyDescent="0.25">
      <c r="A22" s="118"/>
      <c r="B22" s="121" t="s">
        <v>157</v>
      </c>
      <c r="C22" s="167">
        <v>138</v>
      </c>
      <c r="D22" s="167">
        <v>136</v>
      </c>
      <c r="E22" s="34">
        <v>10</v>
      </c>
      <c r="F22" s="34">
        <v>31</v>
      </c>
      <c r="G22" s="34">
        <v>38</v>
      </c>
      <c r="H22" s="167">
        <v>59</v>
      </c>
      <c r="I22" s="34">
        <v>20</v>
      </c>
      <c r="J22" s="34">
        <v>85</v>
      </c>
      <c r="K22" s="34">
        <v>17</v>
      </c>
      <c r="L22" s="34">
        <v>14</v>
      </c>
      <c r="M22" s="309"/>
      <c r="N22" s="40"/>
      <c r="O22" s="40"/>
    </row>
    <row r="23" spans="1:15" s="1" customFormat="1" ht="34.5" customHeight="1" x14ac:dyDescent="0.25">
      <c r="A23" s="118"/>
      <c r="B23" s="117" t="s">
        <v>156</v>
      </c>
      <c r="C23" s="167">
        <v>27</v>
      </c>
      <c r="D23" s="167">
        <v>34</v>
      </c>
      <c r="E23" s="34">
        <v>7</v>
      </c>
      <c r="F23" s="34">
        <v>7</v>
      </c>
      <c r="G23" s="34">
        <v>4</v>
      </c>
      <c r="H23" s="167">
        <v>9</v>
      </c>
      <c r="I23" s="42">
        <v>0</v>
      </c>
      <c r="J23" s="34">
        <v>1</v>
      </c>
      <c r="K23" s="34">
        <v>26</v>
      </c>
      <c r="L23" s="34">
        <v>7</v>
      </c>
      <c r="M23" s="309"/>
      <c r="N23" s="40"/>
      <c r="O23" s="40"/>
    </row>
    <row r="24" spans="1:15" s="1" customFormat="1" ht="34.5" customHeight="1" x14ac:dyDescent="0.25">
      <c r="A24" s="116"/>
      <c r="B24" s="115" t="s">
        <v>131</v>
      </c>
      <c r="C24" s="166">
        <v>39</v>
      </c>
      <c r="D24" s="42">
        <v>0</v>
      </c>
      <c r="E24" s="166">
        <v>1</v>
      </c>
      <c r="F24" s="166">
        <v>1</v>
      </c>
      <c r="G24" s="166">
        <v>1</v>
      </c>
      <c r="H24" s="166">
        <v>36</v>
      </c>
      <c r="I24" s="210">
        <v>0</v>
      </c>
      <c r="J24" s="210">
        <v>0</v>
      </c>
      <c r="K24" s="210">
        <v>0</v>
      </c>
      <c r="L24" s="210">
        <v>0</v>
      </c>
      <c r="M24" s="309"/>
      <c r="N24" s="40"/>
      <c r="O24" s="40"/>
    </row>
    <row r="25" spans="1:15" s="30" customFormat="1" ht="15" customHeight="1" x14ac:dyDescent="0.2">
      <c r="A25" s="353" t="s">
        <v>345</v>
      </c>
      <c r="B25" s="353"/>
      <c r="C25" s="353"/>
      <c r="D25" s="353"/>
      <c r="E25" s="353"/>
      <c r="F25" s="353"/>
      <c r="G25" s="353"/>
      <c r="H25" s="353"/>
      <c r="I25" s="353"/>
      <c r="J25" s="39"/>
      <c r="K25" s="39"/>
      <c r="L25" s="39"/>
      <c r="M25" s="309"/>
    </row>
    <row r="26" spans="1:15" ht="15.95" customHeight="1" x14ac:dyDescent="0.2">
      <c r="A26" s="2"/>
      <c r="D26" s="174"/>
      <c r="E26" s="174"/>
      <c r="F26" s="174"/>
      <c r="G26" s="174"/>
      <c r="H26" s="174"/>
      <c r="I26" s="174"/>
      <c r="J26" s="174"/>
      <c r="K26" s="174"/>
      <c r="L26" s="174"/>
    </row>
    <row r="27" spans="1:15" x14ac:dyDescent="0.2"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5" x14ac:dyDescent="0.2"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5" x14ac:dyDescent="0.2"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5" x14ac:dyDescent="0.2"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5" x14ac:dyDescent="0.2">
      <c r="D31" s="174"/>
    </row>
    <row r="32" spans="1:15" x14ac:dyDescent="0.2">
      <c r="D32" s="174"/>
      <c r="E32" s="174"/>
      <c r="F32" s="174"/>
      <c r="G32" s="174"/>
      <c r="H32" s="174"/>
      <c r="I32" s="174"/>
      <c r="J32" s="174"/>
      <c r="K32" s="174"/>
      <c r="L32" s="174"/>
    </row>
    <row r="33" spans="3:12" x14ac:dyDescent="0.2">
      <c r="C33" s="174"/>
      <c r="D33" s="174"/>
      <c r="E33" s="174"/>
      <c r="F33" s="174"/>
      <c r="G33" s="174"/>
      <c r="H33" s="174"/>
      <c r="I33" s="174"/>
      <c r="J33" s="174"/>
      <c r="K33" s="174"/>
      <c r="L33" s="174"/>
    </row>
    <row r="34" spans="3:12" x14ac:dyDescent="0.2">
      <c r="C34" s="174"/>
      <c r="D34" s="174"/>
      <c r="E34" s="174"/>
      <c r="F34" s="174"/>
      <c r="G34" s="174"/>
      <c r="H34" s="174"/>
      <c r="I34" s="174"/>
      <c r="J34" s="174"/>
      <c r="K34" s="174"/>
      <c r="L34" s="174"/>
    </row>
    <row r="35" spans="3:12" x14ac:dyDescent="0.2"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36" spans="3:12" x14ac:dyDescent="0.2">
      <c r="D36" s="174"/>
      <c r="E36" s="174"/>
      <c r="F36" s="174"/>
      <c r="G36" s="174"/>
      <c r="H36" s="174"/>
      <c r="I36" s="174"/>
      <c r="J36" s="174"/>
      <c r="K36" s="174"/>
      <c r="L36" s="174"/>
    </row>
    <row r="37" spans="3:12" x14ac:dyDescent="0.2">
      <c r="C37" s="174"/>
      <c r="D37" s="174"/>
      <c r="E37" s="174"/>
      <c r="F37" s="174"/>
      <c r="G37" s="174"/>
      <c r="H37" s="174"/>
      <c r="I37" s="174"/>
      <c r="J37" s="174"/>
      <c r="K37" s="174"/>
      <c r="L37" s="174"/>
    </row>
    <row r="38" spans="3:12" x14ac:dyDescent="0.2">
      <c r="C38" s="174"/>
      <c r="D38" s="174"/>
      <c r="E38" s="174"/>
      <c r="F38" s="174"/>
      <c r="G38" s="174"/>
      <c r="H38" s="174"/>
      <c r="I38" s="174"/>
      <c r="J38" s="174"/>
      <c r="K38" s="174"/>
      <c r="L38" s="174"/>
    </row>
    <row r="39" spans="3:12" x14ac:dyDescent="0.2"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2" spans="3:12" x14ac:dyDescent="0.2">
      <c r="C42" s="174"/>
      <c r="D42" s="174"/>
      <c r="E42" s="174"/>
      <c r="F42" s="174"/>
      <c r="G42" s="174"/>
      <c r="H42" s="174"/>
      <c r="I42" s="174"/>
      <c r="J42" s="174"/>
      <c r="K42" s="174"/>
      <c r="L42" s="174"/>
    </row>
    <row r="43" spans="3:12" x14ac:dyDescent="0.2">
      <c r="C43" s="174"/>
      <c r="D43" s="174"/>
      <c r="E43" s="174"/>
      <c r="F43" s="174"/>
      <c r="G43" s="174"/>
      <c r="H43" s="174"/>
      <c r="I43" s="174"/>
      <c r="J43" s="174"/>
      <c r="K43" s="174"/>
      <c r="L43" s="174"/>
    </row>
    <row r="44" spans="3:12" x14ac:dyDescent="0.2"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6" spans="3:12" x14ac:dyDescent="0.2"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3:12" x14ac:dyDescent="0.2">
      <c r="C47" s="174"/>
      <c r="D47" s="174"/>
      <c r="E47" s="174"/>
      <c r="F47" s="174"/>
      <c r="G47" s="174"/>
      <c r="H47" s="174"/>
      <c r="I47" s="174"/>
      <c r="J47" s="174"/>
      <c r="K47" s="174"/>
      <c r="L47" s="174"/>
    </row>
    <row r="48" spans="3:12" x14ac:dyDescent="0.2"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</sheetData>
  <mergeCells count="9">
    <mergeCell ref="A1:L1"/>
    <mergeCell ref="M1:M25"/>
    <mergeCell ref="A2:L2"/>
    <mergeCell ref="A3:B4"/>
    <mergeCell ref="C3:C4"/>
    <mergeCell ref="D3:D4"/>
    <mergeCell ref="E3:H3"/>
    <mergeCell ref="I3:L3"/>
    <mergeCell ref="A25:I25"/>
  </mergeCells>
  <printOptions horizontalCentered="1"/>
  <pageMargins left="0.51181102362204722" right="0.11811023622047245" top="0.19685039370078741" bottom="0.78740157480314965" header="0" footer="0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9963-5A16-438D-95EE-7903E4B65720}">
  <sheetPr>
    <tabColor theme="0" tint="-0.14999847407452621"/>
    <pageSetUpPr fitToPage="1"/>
  </sheetPr>
  <dimension ref="A1:L46"/>
  <sheetViews>
    <sheetView zoomScaleNormal="100" workbookViewId="0">
      <selection sqref="A1:K1"/>
    </sheetView>
  </sheetViews>
  <sheetFormatPr defaultRowHeight="12.75" x14ac:dyDescent="0.2"/>
  <cols>
    <col min="1" max="1" width="50.5703125" style="52" customWidth="1"/>
    <col min="2" max="11" width="19.140625" style="52" customWidth="1"/>
    <col min="12" max="12" width="6.7109375" style="52" customWidth="1"/>
    <col min="13" max="16384" width="9.140625" style="52"/>
  </cols>
  <sheetData>
    <row r="1" spans="1:12" s="1" customFormat="1" ht="18" customHeight="1" x14ac:dyDescent="0.25">
      <c r="A1" s="354" t="s">
        <v>360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40">
        <v>23</v>
      </c>
    </row>
    <row r="2" spans="1:12" s="1" customFormat="1" ht="18" customHeight="1" x14ac:dyDescent="0.25">
      <c r="A2" s="341" t="s">
        <v>22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0"/>
    </row>
    <row r="3" spans="1:12" s="1" customFormat="1" ht="30" customHeight="1" x14ac:dyDescent="0.25">
      <c r="A3" s="325" t="s">
        <v>36</v>
      </c>
      <c r="B3" s="325">
        <v>2021</v>
      </c>
      <c r="C3" s="325" t="s">
        <v>85</v>
      </c>
      <c r="D3" s="346">
        <v>2021</v>
      </c>
      <c r="E3" s="347"/>
      <c r="F3" s="347"/>
      <c r="G3" s="348"/>
      <c r="H3" s="346" t="s">
        <v>85</v>
      </c>
      <c r="I3" s="347"/>
      <c r="J3" s="347"/>
      <c r="K3" s="348"/>
      <c r="L3" s="340"/>
    </row>
    <row r="4" spans="1:12" s="1" customFormat="1" ht="30" customHeight="1" x14ac:dyDescent="0.25">
      <c r="A4" s="326"/>
      <c r="B4" s="326"/>
      <c r="C4" s="326"/>
      <c r="D4" s="36" t="s">
        <v>81</v>
      </c>
      <c r="E4" s="36" t="s">
        <v>82</v>
      </c>
      <c r="F4" s="36" t="s">
        <v>375</v>
      </c>
      <c r="G4" s="36" t="s">
        <v>83</v>
      </c>
      <c r="H4" s="36" t="s">
        <v>81</v>
      </c>
      <c r="I4" s="36" t="s">
        <v>82</v>
      </c>
      <c r="J4" s="36" t="s">
        <v>375</v>
      </c>
      <c r="K4" s="36" t="s">
        <v>83</v>
      </c>
      <c r="L4" s="340"/>
    </row>
    <row r="5" spans="1:12" s="30" customFormat="1" ht="36" customHeight="1" x14ac:dyDescent="0.2">
      <c r="A5" s="47" t="s">
        <v>14</v>
      </c>
      <c r="B5" s="48">
        <v>214836</v>
      </c>
      <c r="C5" s="48">
        <v>292429</v>
      </c>
      <c r="D5" s="48">
        <v>44164</v>
      </c>
      <c r="E5" s="48">
        <v>48231</v>
      </c>
      <c r="F5" s="48">
        <v>54768</v>
      </c>
      <c r="G5" s="48">
        <v>67673</v>
      </c>
      <c r="H5" s="48">
        <v>61970</v>
      </c>
      <c r="I5" s="48">
        <v>75758</v>
      </c>
      <c r="J5" s="48">
        <v>77046</v>
      </c>
      <c r="K5" s="48">
        <v>77655</v>
      </c>
      <c r="L5" s="340"/>
    </row>
    <row r="6" spans="1:12" s="30" customFormat="1" ht="36" customHeight="1" x14ac:dyDescent="0.2">
      <c r="A6" s="49" t="s">
        <v>6</v>
      </c>
      <c r="B6" s="33">
        <v>39733</v>
      </c>
      <c r="C6" s="33">
        <v>52805</v>
      </c>
      <c r="D6" s="33">
        <v>8874</v>
      </c>
      <c r="E6" s="33">
        <v>9136</v>
      </c>
      <c r="F6" s="33">
        <v>10485</v>
      </c>
      <c r="G6" s="33">
        <v>11238</v>
      </c>
      <c r="H6" s="33">
        <v>11295</v>
      </c>
      <c r="I6" s="33">
        <v>12447</v>
      </c>
      <c r="J6" s="33">
        <v>14386</v>
      </c>
      <c r="K6" s="33">
        <v>14677</v>
      </c>
      <c r="L6" s="340"/>
    </row>
    <row r="7" spans="1:12" s="1" customFormat="1" ht="36" customHeight="1" x14ac:dyDescent="0.25">
      <c r="A7" s="50" t="s">
        <v>35</v>
      </c>
      <c r="B7" s="34">
        <v>3232</v>
      </c>
      <c r="C7" s="34">
        <v>4357</v>
      </c>
      <c r="D7" s="34">
        <v>535</v>
      </c>
      <c r="E7" s="34">
        <v>613</v>
      </c>
      <c r="F7" s="34">
        <v>941</v>
      </c>
      <c r="G7" s="34">
        <v>1143</v>
      </c>
      <c r="H7" s="34">
        <v>919</v>
      </c>
      <c r="I7" s="34">
        <v>983</v>
      </c>
      <c r="J7" s="34">
        <v>1153</v>
      </c>
      <c r="K7" s="34">
        <v>1302</v>
      </c>
      <c r="L7" s="340"/>
    </row>
    <row r="8" spans="1:12" s="1" customFormat="1" ht="36" customHeight="1" x14ac:dyDescent="0.25">
      <c r="A8" s="50" t="s">
        <v>34</v>
      </c>
      <c r="B8" s="34">
        <v>4409</v>
      </c>
      <c r="C8" s="34">
        <v>6210</v>
      </c>
      <c r="D8" s="34">
        <v>968</v>
      </c>
      <c r="E8" s="34">
        <v>939</v>
      </c>
      <c r="F8" s="34">
        <v>1235</v>
      </c>
      <c r="G8" s="34">
        <v>1267</v>
      </c>
      <c r="H8" s="34">
        <v>1329</v>
      </c>
      <c r="I8" s="34">
        <v>1691</v>
      </c>
      <c r="J8" s="34">
        <v>1588</v>
      </c>
      <c r="K8" s="34">
        <v>1602</v>
      </c>
      <c r="L8" s="340"/>
    </row>
    <row r="9" spans="1:12" s="1" customFormat="1" ht="36" customHeight="1" x14ac:dyDescent="0.25">
      <c r="A9" s="50" t="s">
        <v>33</v>
      </c>
      <c r="B9" s="34">
        <v>9342</v>
      </c>
      <c r="C9" s="34">
        <v>12072</v>
      </c>
      <c r="D9" s="34">
        <v>2297</v>
      </c>
      <c r="E9" s="34">
        <v>2224</v>
      </c>
      <c r="F9" s="34">
        <v>2175</v>
      </c>
      <c r="G9" s="34">
        <v>2646</v>
      </c>
      <c r="H9" s="34">
        <v>2503</v>
      </c>
      <c r="I9" s="34">
        <v>2573</v>
      </c>
      <c r="J9" s="34">
        <v>3005</v>
      </c>
      <c r="K9" s="34">
        <v>3991</v>
      </c>
      <c r="L9" s="340"/>
    </row>
    <row r="10" spans="1:12" s="1" customFormat="1" ht="36" customHeight="1" x14ac:dyDescent="0.25">
      <c r="A10" s="50" t="s">
        <v>32</v>
      </c>
      <c r="B10" s="34">
        <v>2251</v>
      </c>
      <c r="C10" s="34">
        <v>2653</v>
      </c>
      <c r="D10" s="34">
        <v>793</v>
      </c>
      <c r="E10" s="42">
        <v>0</v>
      </c>
      <c r="F10" s="34">
        <v>770</v>
      </c>
      <c r="G10" s="34">
        <v>688</v>
      </c>
      <c r="H10" s="34">
        <v>452</v>
      </c>
      <c r="I10" s="34">
        <v>477</v>
      </c>
      <c r="J10" s="34">
        <v>1129</v>
      </c>
      <c r="K10" s="34">
        <v>595</v>
      </c>
      <c r="L10" s="340"/>
    </row>
    <row r="11" spans="1:12" s="1" customFormat="1" ht="36" customHeight="1" x14ac:dyDescent="0.25">
      <c r="A11" s="50" t="s">
        <v>31</v>
      </c>
      <c r="B11" s="34">
        <v>1949</v>
      </c>
      <c r="C11" s="34">
        <v>2750</v>
      </c>
      <c r="D11" s="34">
        <v>351</v>
      </c>
      <c r="E11" s="34">
        <v>436</v>
      </c>
      <c r="F11" s="34">
        <v>530</v>
      </c>
      <c r="G11" s="34">
        <v>632</v>
      </c>
      <c r="H11" s="34">
        <v>494</v>
      </c>
      <c r="I11" s="34">
        <v>737</v>
      </c>
      <c r="J11" s="34">
        <v>813</v>
      </c>
      <c r="K11" s="34">
        <v>706</v>
      </c>
      <c r="L11" s="340"/>
    </row>
    <row r="12" spans="1:12" s="1" customFormat="1" ht="36" customHeight="1" x14ac:dyDescent="0.25">
      <c r="A12" s="50" t="s">
        <v>30</v>
      </c>
      <c r="B12" s="34">
        <v>20</v>
      </c>
      <c r="C12" s="34">
        <v>16</v>
      </c>
      <c r="D12" s="34">
        <v>3</v>
      </c>
      <c r="E12" s="34">
        <v>4</v>
      </c>
      <c r="F12" s="34">
        <v>5</v>
      </c>
      <c r="G12" s="34">
        <v>8</v>
      </c>
      <c r="H12" s="34">
        <v>3</v>
      </c>
      <c r="I12" s="34">
        <v>7</v>
      </c>
      <c r="J12" s="34">
        <v>2</v>
      </c>
      <c r="K12" s="34">
        <v>4</v>
      </c>
      <c r="L12" s="340"/>
    </row>
    <row r="13" spans="1:12" s="1" customFormat="1" ht="36" customHeight="1" x14ac:dyDescent="0.25">
      <c r="A13" s="50" t="s">
        <v>29</v>
      </c>
      <c r="B13" s="34">
        <v>2382</v>
      </c>
      <c r="C13" s="34">
        <v>3012</v>
      </c>
      <c r="D13" s="34">
        <v>494</v>
      </c>
      <c r="E13" s="34">
        <v>509</v>
      </c>
      <c r="F13" s="34">
        <v>608</v>
      </c>
      <c r="G13" s="34">
        <v>771</v>
      </c>
      <c r="H13" s="34">
        <v>659</v>
      </c>
      <c r="I13" s="34">
        <v>665</v>
      </c>
      <c r="J13" s="34">
        <v>764</v>
      </c>
      <c r="K13" s="34">
        <v>924</v>
      </c>
      <c r="L13" s="340"/>
    </row>
    <row r="14" spans="1:12" s="1" customFormat="1" ht="36" customHeight="1" x14ac:dyDescent="0.25">
      <c r="A14" s="50" t="s">
        <v>28</v>
      </c>
      <c r="B14" s="34">
        <v>4337</v>
      </c>
      <c r="C14" s="34">
        <v>5823</v>
      </c>
      <c r="D14" s="34">
        <v>1040</v>
      </c>
      <c r="E14" s="34">
        <v>1025</v>
      </c>
      <c r="F14" s="34">
        <v>964</v>
      </c>
      <c r="G14" s="34">
        <v>1308</v>
      </c>
      <c r="H14" s="34">
        <v>1349</v>
      </c>
      <c r="I14" s="34">
        <v>1530</v>
      </c>
      <c r="J14" s="34">
        <v>1463</v>
      </c>
      <c r="K14" s="34">
        <v>1481</v>
      </c>
      <c r="L14" s="340"/>
    </row>
    <row r="15" spans="1:12" s="1" customFormat="1" ht="36" customHeight="1" x14ac:dyDescent="0.25">
      <c r="A15" s="50" t="s">
        <v>23</v>
      </c>
      <c r="B15" s="34">
        <v>11811</v>
      </c>
      <c r="C15" s="34">
        <v>15912</v>
      </c>
      <c r="D15" s="34">
        <v>2393</v>
      </c>
      <c r="E15" s="34">
        <v>3386</v>
      </c>
      <c r="F15" s="34">
        <v>3257</v>
      </c>
      <c r="G15" s="34">
        <v>2775</v>
      </c>
      <c r="H15" s="34">
        <v>3587</v>
      </c>
      <c r="I15" s="34">
        <v>3784</v>
      </c>
      <c r="J15" s="34">
        <v>4469</v>
      </c>
      <c r="K15" s="34">
        <v>4072</v>
      </c>
      <c r="L15" s="340"/>
    </row>
    <row r="16" spans="1:12" s="30" customFormat="1" ht="36" customHeight="1" x14ac:dyDescent="0.2">
      <c r="A16" s="49" t="s">
        <v>8</v>
      </c>
      <c r="B16" s="33">
        <v>3973</v>
      </c>
      <c r="C16" s="33">
        <v>5952</v>
      </c>
      <c r="D16" s="33">
        <v>724</v>
      </c>
      <c r="E16" s="33">
        <v>1097</v>
      </c>
      <c r="F16" s="33">
        <v>848</v>
      </c>
      <c r="G16" s="33">
        <v>1304</v>
      </c>
      <c r="H16" s="33">
        <v>1195</v>
      </c>
      <c r="I16" s="33">
        <v>1402</v>
      </c>
      <c r="J16" s="33">
        <v>1420</v>
      </c>
      <c r="K16" s="33">
        <v>1935</v>
      </c>
      <c r="L16" s="340"/>
    </row>
    <row r="17" spans="1:12" s="1" customFormat="1" ht="36" customHeight="1" x14ac:dyDescent="0.25">
      <c r="A17" s="50" t="s">
        <v>27</v>
      </c>
      <c r="B17" s="34">
        <v>1604</v>
      </c>
      <c r="C17" s="34">
        <v>2829</v>
      </c>
      <c r="D17" s="34">
        <v>296</v>
      </c>
      <c r="E17" s="34">
        <v>358</v>
      </c>
      <c r="F17" s="34">
        <v>372</v>
      </c>
      <c r="G17" s="34">
        <v>578</v>
      </c>
      <c r="H17" s="34">
        <v>542</v>
      </c>
      <c r="I17" s="34">
        <v>572</v>
      </c>
      <c r="J17" s="34">
        <v>834</v>
      </c>
      <c r="K17" s="34">
        <v>881</v>
      </c>
      <c r="L17" s="340"/>
    </row>
    <row r="18" spans="1:12" s="1" customFormat="1" ht="36" customHeight="1" x14ac:dyDescent="0.25">
      <c r="A18" s="50" t="s">
        <v>26</v>
      </c>
      <c r="B18" s="34">
        <v>2369</v>
      </c>
      <c r="C18" s="34">
        <v>3123</v>
      </c>
      <c r="D18" s="34">
        <v>428</v>
      </c>
      <c r="E18" s="34">
        <v>739</v>
      </c>
      <c r="F18" s="34">
        <v>476</v>
      </c>
      <c r="G18" s="34">
        <v>726</v>
      </c>
      <c r="H18" s="34">
        <v>653</v>
      </c>
      <c r="I18" s="34">
        <v>830</v>
      </c>
      <c r="J18" s="34">
        <v>586</v>
      </c>
      <c r="K18" s="34">
        <v>1054</v>
      </c>
      <c r="L18" s="340"/>
    </row>
    <row r="19" spans="1:12" s="30" customFormat="1" ht="36" customHeight="1" x14ac:dyDescent="0.2">
      <c r="A19" s="51" t="s">
        <v>7</v>
      </c>
      <c r="B19" s="33">
        <v>5032</v>
      </c>
      <c r="C19" s="33">
        <v>7463</v>
      </c>
      <c r="D19" s="33">
        <v>1054</v>
      </c>
      <c r="E19" s="33">
        <v>1104</v>
      </c>
      <c r="F19" s="33">
        <v>1128</v>
      </c>
      <c r="G19" s="33">
        <v>1746</v>
      </c>
      <c r="H19" s="33">
        <v>1589</v>
      </c>
      <c r="I19" s="33">
        <v>1808</v>
      </c>
      <c r="J19" s="33">
        <v>2040</v>
      </c>
      <c r="K19" s="33">
        <v>2026</v>
      </c>
      <c r="L19" s="340"/>
    </row>
    <row r="20" spans="1:12" s="1" customFormat="1" ht="36" customHeight="1" x14ac:dyDescent="0.25">
      <c r="A20" s="50" t="s">
        <v>25</v>
      </c>
      <c r="B20" s="34">
        <v>993</v>
      </c>
      <c r="C20" s="34">
        <v>1267</v>
      </c>
      <c r="D20" s="34">
        <v>218</v>
      </c>
      <c r="E20" s="34">
        <v>174</v>
      </c>
      <c r="F20" s="34">
        <v>246</v>
      </c>
      <c r="G20" s="34">
        <v>355</v>
      </c>
      <c r="H20" s="34">
        <v>305</v>
      </c>
      <c r="I20" s="34">
        <v>263</v>
      </c>
      <c r="J20" s="34">
        <v>322</v>
      </c>
      <c r="K20" s="34">
        <v>377</v>
      </c>
      <c r="L20" s="340"/>
    </row>
    <row r="21" spans="1:12" s="1" customFormat="1" ht="36" customHeight="1" x14ac:dyDescent="0.25">
      <c r="A21" s="50" t="s">
        <v>24</v>
      </c>
      <c r="B21" s="34">
        <v>2131</v>
      </c>
      <c r="C21" s="34">
        <v>3780</v>
      </c>
      <c r="D21" s="34">
        <v>424</v>
      </c>
      <c r="E21" s="34">
        <v>465</v>
      </c>
      <c r="F21" s="34">
        <v>404</v>
      </c>
      <c r="G21" s="34">
        <v>838</v>
      </c>
      <c r="H21" s="34">
        <v>878</v>
      </c>
      <c r="I21" s="34">
        <v>824</v>
      </c>
      <c r="J21" s="34">
        <v>1017</v>
      </c>
      <c r="K21" s="34">
        <v>1061</v>
      </c>
      <c r="L21" s="340"/>
    </row>
    <row r="22" spans="1:12" s="1" customFormat="1" ht="36" customHeight="1" x14ac:dyDescent="0.25">
      <c r="A22" s="50" t="s">
        <v>23</v>
      </c>
      <c r="B22" s="34">
        <v>1908</v>
      </c>
      <c r="C22" s="34">
        <v>2416</v>
      </c>
      <c r="D22" s="34">
        <v>412</v>
      </c>
      <c r="E22" s="34">
        <v>465</v>
      </c>
      <c r="F22" s="34">
        <v>478</v>
      </c>
      <c r="G22" s="34">
        <v>553</v>
      </c>
      <c r="H22" s="34">
        <v>406</v>
      </c>
      <c r="I22" s="34">
        <v>721</v>
      </c>
      <c r="J22" s="34">
        <v>701</v>
      </c>
      <c r="K22" s="34">
        <v>588</v>
      </c>
      <c r="L22" s="340"/>
    </row>
    <row r="23" spans="1:12" s="1" customFormat="1" ht="36" customHeight="1" x14ac:dyDescent="0.25">
      <c r="A23" s="51" t="s">
        <v>39</v>
      </c>
      <c r="B23" s="33">
        <v>37053</v>
      </c>
      <c r="C23" s="33">
        <v>66831</v>
      </c>
      <c r="D23" s="33">
        <v>7722</v>
      </c>
      <c r="E23" s="33">
        <v>7894</v>
      </c>
      <c r="F23" s="33">
        <v>9090</v>
      </c>
      <c r="G23" s="33">
        <v>12347</v>
      </c>
      <c r="H23" s="33">
        <v>13814</v>
      </c>
      <c r="I23" s="33">
        <v>21698</v>
      </c>
      <c r="J23" s="33">
        <v>15262</v>
      </c>
      <c r="K23" s="33">
        <v>16057</v>
      </c>
      <c r="L23" s="340"/>
    </row>
    <row r="24" spans="1:12" ht="36" customHeight="1" x14ac:dyDescent="0.25">
      <c r="A24" s="50" t="s">
        <v>38</v>
      </c>
      <c r="B24" s="34">
        <v>30323</v>
      </c>
      <c r="C24" s="34">
        <v>55727</v>
      </c>
      <c r="D24" s="34">
        <v>6106</v>
      </c>
      <c r="E24" s="34">
        <v>6477</v>
      </c>
      <c r="F24" s="34">
        <v>7106</v>
      </c>
      <c r="G24" s="34">
        <v>10634</v>
      </c>
      <c r="H24" s="34">
        <v>9981</v>
      </c>
      <c r="I24" s="34">
        <v>19052</v>
      </c>
      <c r="J24" s="34">
        <v>13264</v>
      </c>
      <c r="K24" s="34">
        <v>13430</v>
      </c>
      <c r="L24" s="340"/>
    </row>
    <row r="25" spans="1:12" ht="36" customHeight="1" x14ac:dyDescent="0.25">
      <c r="A25" s="50" t="s">
        <v>37</v>
      </c>
      <c r="B25" s="34">
        <v>2059</v>
      </c>
      <c r="C25" s="34">
        <v>3016</v>
      </c>
      <c r="D25" s="34">
        <v>609</v>
      </c>
      <c r="E25" s="34">
        <v>146</v>
      </c>
      <c r="F25" s="34">
        <v>732</v>
      </c>
      <c r="G25" s="34">
        <v>572</v>
      </c>
      <c r="H25" s="34">
        <v>931</v>
      </c>
      <c r="I25" s="34">
        <v>811</v>
      </c>
      <c r="J25" s="34">
        <v>606</v>
      </c>
      <c r="K25" s="34">
        <v>668</v>
      </c>
      <c r="L25" s="340"/>
    </row>
    <row r="26" spans="1:12" ht="36" customHeight="1" x14ac:dyDescent="0.25">
      <c r="A26" s="53" t="s">
        <v>23</v>
      </c>
      <c r="B26" s="35">
        <v>4671</v>
      </c>
      <c r="C26" s="35">
        <v>8088</v>
      </c>
      <c r="D26" s="35">
        <v>1007</v>
      </c>
      <c r="E26" s="35">
        <v>1271</v>
      </c>
      <c r="F26" s="35">
        <v>1252</v>
      </c>
      <c r="G26" s="35">
        <v>1141</v>
      </c>
      <c r="H26" s="35">
        <v>2902</v>
      </c>
      <c r="I26" s="35">
        <v>1835</v>
      </c>
      <c r="J26" s="35">
        <v>1392</v>
      </c>
      <c r="K26" s="35">
        <v>1959</v>
      </c>
      <c r="L26" s="340"/>
    </row>
    <row r="27" spans="1:12" ht="18" customHeight="1" x14ac:dyDescent="0.25">
      <c r="A27" s="54" t="s">
        <v>346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340"/>
    </row>
    <row r="28" spans="1:12" x14ac:dyDescent="0.2">
      <c r="J28" s="63"/>
    </row>
    <row r="30" spans="1:12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2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2" x14ac:dyDescent="0.2"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2:11" x14ac:dyDescent="0.2"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2:11" x14ac:dyDescent="0.2"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6" spans="2:11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2:11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2:11" x14ac:dyDescent="0.2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2:11" x14ac:dyDescent="0.2"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2:1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2:11" x14ac:dyDescent="0.2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2:11" x14ac:dyDescent="0.2"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2:11" x14ac:dyDescent="0.2"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2:11" x14ac:dyDescent="0.2"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2:11" x14ac:dyDescent="0.2">
      <c r="B46" s="63"/>
      <c r="C46" s="63"/>
      <c r="D46" s="63"/>
      <c r="E46" s="63"/>
      <c r="F46" s="63"/>
      <c r="G46" s="63"/>
      <c r="H46" s="63"/>
      <c r="I46" s="63"/>
      <c r="J46" s="63"/>
      <c r="K46" s="63"/>
    </row>
  </sheetData>
  <mergeCells count="8">
    <mergeCell ref="L1:L27"/>
    <mergeCell ref="A3:A4"/>
    <mergeCell ref="D3:G3"/>
    <mergeCell ref="B3:B4"/>
    <mergeCell ref="A1:K1"/>
    <mergeCell ref="A2:K2"/>
    <mergeCell ref="H3:K3"/>
    <mergeCell ref="C3:C4"/>
  </mergeCells>
  <pageMargins left="0.23622047244094491" right="0.23622047244094491" top="0.78740157480314965" bottom="0.19685039370078741" header="0" footer="0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68B8-B725-467F-998C-B454786710E1}">
  <sheetPr>
    <tabColor theme="0" tint="-0.14999847407452621"/>
    <pageSetUpPr fitToPage="1"/>
  </sheetPr>
  <dimension ref="A1:L26"/>
  <sheetViews>
    <sheetView zoomScaleNormal="100" workbookViewId="0">
      <selection sqref="A1:K1"/>
    </sheetView>
  </sheetViews>
  <sheetFormatPr defaultRowHeight="15" x14ac:dyDescent="0.25"/>
  <cols>
    <col min="1" max="1" width="63.5703125" style="1" customWidth="1"/>
    <col min="2" max="2" width="12.28515625" style="1" customWidth="1"/>
    <col min="3" max="3" width="14.85546875" style="1" customWidth="1"/>
    <col min="4" max="4" width="14.7109375" style="1" customWidth="1"/>
    <col min="5" max="5" width="16.85546875" style="1" customWidth="1"/>
    <col min="6" max="6" width="12.85546875" style="1" customWidth="1"/>
    <col min="7" max="7" width="12.7109375" style="1" customWidth="1"/>
    <col min="8" max="10" width="15.28515625" style="1" customWidth="1"/>
    <col min="11" max="11" width="12.140625" style="1" customWidth="1"/>
    <col min="12" max="12" width="6.7109375" style="1" customWidth="1"/>
    <col min="13" max="16384" width="9.140625" style="1"/>
  </cols>
  <sheetData>
    <row r="1" spans="1:12" ht="18" customHeight="1" x14ac:dyDescent="0.25">
      <c r="A1" s="355" t="s">
        <v>361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40">
        <v>24</v>
      </c>
    </row>
    <row r="2" spans="1:12" ht="18" customHeight="1" x14ac:dyDescent="0.25">
      <c r="A2" s="341" t="s">
        <v>22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0"/>
    </row>
    <row r="3" spans="1:12" ht="36" customHeight="1" x14ac:dyDescent="0.25">
      <c r="A3" s="325" t="s">
        <v>36</v>
      </c>
      <c r="B3" s="325">
        <v>2021</v>
      </c>
      <c r="C3" s="325" t="s">
        <v>84</v>
      </c>
      <c r="D3" s="346">
        <v>2021</v>
      </c>
      <c r="E3" s="347"/>
      <c r="F3" s="347"/>
      <c r="G3" s="348"/>
      <c r="H3" s="346" t="s">
        <v>85</v>
      </c>
      <c r="I3" s="347"/>
      <c r="J3" s="347"/>
      <c r="K3" s="348"/>
      <c r="L3" s="340"/>
    </row>
    <row r="4" spans="1:12" ht="36" customHeight="1" x14ac:dyDescent="0.25">
      <c r="A4" s="326"/>
      <c r="B4" s="326"/>
      <c r="C4" s="326"/>
      <c r="D4" s="36" t="s">
        <v>81</v>
      </c>
      <c r="E4" s="36" t="s">
        <v>82</v>
      </c>
      <c r="F4" s="3" t="s">
        <v>62</v>
      </c>
      <c r="G4" s="36" t="s">
        <v>83</v>
      </c>
      <c r="H4" s="36" t="s">
        <v>81</v>
      </c>
      <c r="I4" s="36" t="s">
        <v>82</v>
      </c>
      <c r="J4" s="3" t="s">
        <v>62</v>
      </c>
      <c r="K4" s="36" t="s">
        <v>83</v>
      </c>
      <c r="L4" s="340"/>
    </row>
    <row r="5" spans="1:12" s="30" customFormat="1" ht="30.75" customHeight="1" x14ac:dyDescent="0.2">
      <c r="A5" s="49" t="s">
        <v>64</v>
      </c>
      <c r="B5" s="33">
        <v>2331</v>
      </c>
      <c r="C5" s="33">
        <v>3526</v>
      </c>
      <c r="D5" s="33">
        <v>373</v>
      </c>
      <c r="E5" s="33">
        <v>521</v>
      </c>
      <c r="F5" s="33">
        <v>663</v>
      </c>
      <c r="G5" s="33">
        <v>774</v>
      </c>
      <c r="H5" s="33">
        <v>738</v>
      </c>
      <c r="I5" s="33">
        <v>753</v>
      </c>
      <c r="J5" s="33">
        <v>1338</v>
      </c>
      <c r="K5" s="33">
        <v>697</v>
      </c>
      <c r="L5" s="340"/>
    </row>
    <row r="6" spans="1:12" ht="30.75" customHeight="1" x14ac:dyDescent="0.25">
      <c r="A6" s="50" t="s">
        <v>65</v>
      </c>
      <c r="B6" s="34">
        <v>2125</v>
      </c>
      <c r="C6" s="34">
        <v>3263</v>
      </c>
      <c r="D6" s="34">
        <v>355</v>
      </c>
      <c r="E6" s="34">
        <v>476</v>
      </c>
      <c r="F6" s="34">
        <v>562</v>
      </c>
      <c r="G6" s="34">
        <v>732</v>
      </c>
      <c r="H6" s="34">
        <v>680</v>
      </c>
      <c r="I6" s="34">
        <v>699</v>
      </c>
      <c r="J6" s="34">
        <v>1238</v>
      </c>
      <c r="K6" s="34">
        <v>646</v>
      </c>
      <c r="L6" s="340"/>
    </row>
    <row r="7" spans="1:12" ht="30.75" customHeight="1" x14ac:dyDescent="0.25">
      <c r="A7" s="50" t="s">
        <v>23</v>
      </c>
      <c r="B7" s="34">
        <v>206</v>
      </c>
      <c r="C7" s="34">
        <v>263</v>
      </c>
      <c r="D7" s="34">
        <v>18</v>
      </c>
      <c r="E7" s="34">
        <v>45</v>
      </c>
      <c r="F7" s="34">
        <v>101</v>
      </c>
      <c r="G7" s="34">
        <v>42</v>
      </c>
      <c r="H7" s="34">
        <v>58</v>
      </c>
      <c r="I7" s="34">
        <v>54</v>
      </c>
      <c r="J7" s="34">
        <v>100</v>
      </c>
      <c r="K7" s="34">
        <v>51</v>
      </c>
      <c r="L7" s="340"/>
    </row>
    <row r="8" spans="1:12" ht="30.75" customHeight="1" x14ac:dyDescent="0.25">
      <c r="A8" s="49" t="s">
        <v>59</v>
      </c>
      <c r="B8" s="33">
        <v>24746</v>
      </c>
      <c r="C8" s="33">
        <v>24824</v>
      </c>
      <c r="D8" s="33">
        <v>4044</v>
      </c>
      <c r="E8" s="33">
        <v>7149</v>
      </c>
      <c r="F8" s="33">
        <v>5826</v>
      </c>
      <c r="G8" s="33">
        <v>7727</v>
      </c>
      <c r="H8" s="33">
        <v>5281</v>
      </c>
      <c r="I8" s="33">
        <v>6133</v>
      </c>
      <c r="J8" s="33">
        <v>7041</v>
      </c>
      <c r="K8" s="33">
        <v>6369</v>
      </c>
      <c r="L8" s="340"/>
    </row>
    <row r="9" spans="1:12" s="30" customFormat="1" ht="30.75" customHeight="1" x14ac:dyDescent="0.25">
      <c r="A9" s="50" t="s">
        <v>66</v>
      </c>
      <c r="B9" s="34">
        <v>1561</v>
      </c>
      <c r="C9" s="34">
        <v>1680</v>
      </c>
      <c r="D9" s="34">
        <v>318</v>
      </c>
      <c r="E9" s="34">
        <v>365</v>
      </c>
      <c r="F9" s="34">
        <v>381</v>
      </c>
      <c r="G9" s="34">
        <v>497</v>
      </c>
      <c r="H9" s="34">
        <v>394</v>
      </c>
      <c r="I9" s="34">
        <v>408</v>
      </c>
      <c r="J9" s="34">
        <v>483</v>
      </c>
      <c r="K9" s="34">
        <v>395</v>
      </c>
      <c r="L9" s="340"/>
    </row>
    <row r="10" spans="1:12" ht="30.75" customHeight="1" x14ac:dyDescent="0.25">
      <c r="A10" s="50" t="s">
        <v>67</v>
      </c>
      <c r="B10" s="34">
        <v>10159</v>
      </c>
      <c r="C10" s="34">
        <v>7664</v>
      </c>
      <c r="D10" s="34">
        <v>1225</v>
      </c>
      <c r="E10" s="34">
        <v>4083</v>
      </c>
      <c r="F10" s="34">
        <v>2229</v>
      </c>
      <c r="G10" s="34">
        <v>2622</v>
      </c>
      <c r="H10" s="34">
        <v>1765</v>
      </c>
      <c r="I10" s="34">
        <v>1851</v>
      </c>
      <c r="J10" s="34">
        <v>2003</v>
      </c>
      <c r="K10" s="34">
        <v>2045</v>
      </c>
      <c r="L10" s="340"/>
    </row>
    <row r="11" spans="1:12" ht="30.75" customHeight="1" x14ac:dyDescent="0.25">
      <c r="A11" s="50" t="s">
        <v>68</v>
      </c>
      <c r="B11" s="34">
        <v>950</v>
      </c>
      <c r="C11" s="34">
        <v>1000</v>
      </c>
      <c r="D11" s="34">
        <v>128</v>
      </c>
      <c r="E11" s="34">
        <v>65</v>
      </c>
      <c r="F11" s="34">
        <v>113</v>
      </c>
      <c r="G11" s="34">
        <v>644</v>
      </c>
      <c r="H11" s="34">
        <v>147</v>
      </c>
      <c r="I11" s="34">
        <v>226</v>
      </c>
      <c r="J11" s="34">
        <v>364</v>
      </c>
      <c r="K11" s="34">
        <v>263</v>
      </c>
      <c r="L11" s="340"/>
    </row>
    <row r="12" spans="1:12" s="30" customFormat="1" ht="30.75" customHeight="1" x14ac:dyDescent="0.25">
      <c r="A12" s="50" t="s">
        <v>69</v>
      </c>
      <c r="B12" s="34">
        <v>2638</v>
      </c>
      <c r="C12" s="34">
        <v>3202</v>
      </c>
      <c r="D12" s="34">
        <v>504</v>
      </c>
      <c r="E12" s="34">
        <v>498</v>
      </c>
      <c r="F12" s="34">
        <v>673</v>
      </c>
      <c r="G12" s="34">
        <v>963</v>
      </c>
      <c r="H12" s="34">
        <v>649</v>
      </c>
      <c r="I12" s="34">
        <v>846</v>
      </c>
      <c r="J12" s="34">
        <v>1059</v>
      </c>
      <c r="K12" s="34">
        <v>648</v>
      </c>
      <c r="L12" s="340"/>
    </row>
    <row r="13" spans="1:12" ht="30.75" customHeight="1" x14ac:dyDescent="0.25">
      <c r="A13" s="50" t="s">
        <v>70</v>
      </c>
      <c r="B13" s="34">
        <v>1656</v>
      </c>
      <c r="C13" s="34">
        <v>1997</v>
      </c>
      <c r="D13" s="34">
        <v>363</v>
      </c>
      <c r="E13" s="34">
        <v>330</v>
      </c>
      <c r="F13" s="34">
        <v>468</v>
      </c>
      <c r="G13" s="34">
        <v>495</v>
      </c>
      <c r="H13" s="34">
        <v>398</v>
      </c>
      <c r="I13" s="34">
        <v>531</v>
      </c>
      <c r="J13" s="34">
        <v>594</v>
      </c>
      <c r="K13" s="34">
        <v>474</v>
      </c>
      <c r="L13" s="340"/>
    </row>
    <row r="14" spans="1:12" ht="30.75" customHeight="1" x14ac:dyDescent="0.25">
      <c r="A14" s="50" t="s">
        <v>23</v>
      </c>
      <c r="B14" s="34">
        <v>7782</v>
      </c>
      <c r="C14" s="34">
        <v>9281</v>
      </c>
      <c r="D14" s="34">
        <v>1506</v>
      </c>
      <c r="E14" s="34">
        <v>1808</v>
      </c>
      <c r="F14" s="34">
        <v>1962</v>
      </c>
      <c r="G14" s="34">
        <v>2506</v>
      </c>
      <c r="H14" s="34">
        <v>1928</v>
      </c>
      <c r="I14" s="34">
        <v>2271</v>
      </c>
      <c r="J14" s="34">
        <v>2538</v>
      </c>
      <c r="K14" s="34">
        <v>2544</v>
      </c>
      <c r="L14" s="340"/>
    </row>
    <row r="15" spans="1:12" ht="30.75" customHeight="1" x14ac:dyDescent="0.25">
      <c r="A15" s="51" t="s">
        <v>71</v>
      </c>
      <c r="B15" s="33">
        <v>37699</v>
      </c>
      <c r="C15" s="33">
        <v>46480</v>
      </c>
      <c r="D15" s="33">
        <v>6896</v>
      </c>
      <c r="E15" s="33">
        <v>7801</v>
      </c>
      <c r="F15" s="33">
        <v>11042</v>
      </c>
      <c r="G15" s="33">
        <v>11960</v>
      </c>
      <c r="H15" s="33">
        <v>9938</v>
      </c>
      <c r="I15" s="33">
        <v>11628</v>
      </c>
      <c r="J15" s="33">
        <v>13625</v>
      </c>
      <c r="K15" s="33">
        <v>11289</v>
      </c>
      <c r="L15" s="340"/>
    </row>
    <row r="16" spans="1:12" ht="30.75" customHeight="1" x14ac:dyDescent="0.25">
      <c r="A16" s="50" t="s">
        <v>72</v>
      </c>
      <c r="B16" s="34">
        <v>2863</v>
      </c>
      <c r="C16" s="34">
        <v>4025</v>
      </c>
      <c r="D16" s="34">
        <v>594</v>
      </c>
      <c r="E16" s="34">
        <v>639</v>
      </c>
      <c r="F16" s="34">
        <v>751</v>
      </c>
      <c r="G16" s="34">
        <v>879</v>
      </c>
      <c r="H16" s="34">
        <v>807</v>
      </c>
      <c r="I16" s="34">
        <v>978</v>
      </c>
      <c r="J16" s="34">
        <v>1067</v>
      </c>
      <c r="K16" s="34">
        <v>1173</v>
      </c>
      <c r="L16" s="340"/>
    </row>
    <row r="17" spans="1:12" ht="30.75" customHeight="1" x14ac:dyDescent="0.25">
      <c r="A17" s="50" t="s">
        <v>73</v>
      </c>
      <c r="B17" s="34">
        <v>3603</v>
      </c>
      <c r="C17" s="34">
        <v>3998</v>
      </c>
      <c r="D17" s="34">
        <v>757</v>
      </c>
      <c r="E17" s="34">
        <v>859</v>
      </c>
      <c r="F17" s="34">
        <v>1105</v>
      </c>
      <c r="G17" s="34">
        <v>882</v>
      </c>
      <c r="H17" s="34">
        <v>639</v>
      </c>
      <c r="I17" s="34">
        <v>1413</v>
      </c>
      <c r="J17" s="34">
        <v>981</v>
      </c>
      <c r="K17" s="34">
        <v>965</v>
      </c>
      <c r="L17" s="340"/>
    </row>
    <row r="18" spans="1:12" ht="30.75" customHeight="1" x14ac:dyDescent="0.25">
      <c r="A18" s="50" t="s">
        <v>74</v>
      </c>
      <c r="B18" s="34">
        <v>1274</v>
      </c>
      <c r="C18" s="34">
        <v>1897</v>
      </c>
      <c r="D18" s="34">
        <v>239</v>
      </c>
      <c r="E18" s="34">
        <v>287</v>
      </c>
      <c r="F18" s="34">
        <v>305</v>
      </c>
      <c r="G18" s="34">
        <v>443</v>
      </c>
      <c r="H18" s="34">
        <v>362</v>
      </c>
      <c r="I18" s="34">
        <v>563</v>
      </c>
      <c r="J18" s="34">
        <v>544</v>
      </c>
      <c r="K18" s="34">
        <v>428</v>
      </c>
      <c r="L18" s="340"/>
    </row>
    <row r="19" spans="1:12" ht="30.75" customHeight="1" x14ac:dyDescent="0.25">
      <c r="A19" s="50" t="s">
        <v>75</v>
      </c>
      <c r="B19" s="34">
        <v>3585</v>
      </c>
      <c r="C19" s="34">
        <f>10061-3998-1897</f>
        <v>4166</v>
      </c>
      <c r="D19" s="34">
        <v>623</v>
      </c>
      <c r="E19" s="34">
        <v>763</v>
      </c>
      <c r="F19" s="34">
        <v>970</v>
      </c>
      <c r="G19" s="34">
        <v>1229</v>
      </c>
      <c r="H19" s="34">
        <v>867</v>
      </c>
      <c r="I19" s="34">
        <v>1021</v>
      </c>
      <c r="J19" s="34">
        <v>1214</v>
      </c>
      <c r="K19" s="34">
        <v>1064</v>
      </c>
      <c r="L19" s="340"/>
    </row>
    <row r="20" spans="1:12" ht="30.75" customHeight="1" x14ac:dyDescent="0.25">
      <c r="A20" s="50" t="s">
        <v>76</v>
      </c>
      <c r="B20" s="34">
        <v>1986</v>
      </c>
      <c r="C20" s="34">
        <v>2656</v>
      </c>
      <c r="D20" s="34">
        <v>410</v>
      </c>
      <c r="E20" s="34">
        <v>519</v>
      </c>
      <c r="F20" s="34">
        <v>521</v>
      </c>
      <c r="G20" s="34">
        <v>536</v>
      </c>
      <c r="H20" s="34">
        <v>519</v>
      </c>
      <c r="I20" s="34">
        <v>845</v>
      </c>
      <c r="J20" s="34">
        <v>662</v>
      </c>
      <c r="K20" s="34">
        <v>630</v>
      </c>
      <c r="L20" s="340"/>
    </row>
    <row r="21" spans="1:12" ht="30.75" customHeight="1" x14ac:dyDescent="0.25">
      <c r="A21" s="50" t="s">
        <v>77</v>
      </c>
      <c r="B21" s="34">
        <v>3505</v>
      </c>
      <c r="C21" s="34">
        <v>5084</v>
      </c>
      <c r="D21" s="34">
        <v>403</v>
      </c>
      <c r="E21" s="34">
        <v>882</v>
      </c>
      <c r="F21" s="34">
        <v>1117</v>
      </c>
      <c r="G21" s="34">
        <v>1103</v>
      </c>
      <c r="H21" s="34">
        <v>1163</v>
      </c>
      <c r="I21" s="34">
        <v>1335</v>
      </c>
      <c r="J21" s="34">
        <v>1363</v>
      </c>
      <c r="K21" s="34">
        <v>1223</v>
      </c>
      <c r="L21" s="340"/>
    </row>
    <row r="22" spans="1:12" ht="30.75" customHeight="1" x14ac:dyDescent="0.25">
      <c r="A22" s="50" t="s">
        <v>78</v>
      </c>
      <c r="B22" s="34">
        <v>6260</v>
      </c>
      <c r="C22" s="34">
        <v>6852</v>
      </c>
      <c r="D22" s="34">
        <v>1031</v>
      </c>
      <c r="E22" s="34">
        <v>1104</v>
      </c>
      <c r="F22" s="34">
        <v>2369</v>
      </c>
      <c r="G22" s="34">
        <v>1756</v>
      </c>
      <c r="H22" s="34">
        <v>1796</v>
      </c>
      <c r="I22" s="34">
        <v>1389</v>
      </c>
      <c r="J22" s="34">
        <v>2409</v>
      </c>
      <c r="K22" s="34">
        <v>1258</v>
      </c>
      <c r="L22" s="340"/>
    </row>
    <row r="23" spans="1:12" ht="30.75" customHeight="1" x14ac:dyDescent="0.25">
      <c r="A23" s="50" t="s">
        <v>79</v>
      </c>
      <c r="B23" s="34">
        <v>5741</v>
      </c>
      <c r="C23" s="34">
        <v>7186</v>
      </c>
      <c r="D23" s="34">
        <v>1122</v>
      </c>
      <c r="E23" s="34">
        <v>1226</v>
      </c>
      <c r="F23" s="34">
        <v>1362</v>
      </c>
      <c r="G23" s="34">
        <v>2031</v>
      </c>
      <c r="H23" s="34">
        <v>1531</v>
      </c>
      <c r="I23" s="34">
        <v>1566</v>
      </c>
      <c r="J23" s="34">
        <v>2183</v>
      </c>
      <c r="K23" s="34">
        <v>1906</v>
      </c>
      <c r="L23" s="340"/>
    </row>
    <row r="24" spans="1:12" ht="30.75" customHeight="1" x14ac:dyDescent="0.25">
      <c r="A24" s="53" t="s">
        <v>23</v>
      </c>
      <c r="B24" s="35">
        <v>8882</v>
      </c>
      <c r="C24" s="35">
        <v>10616</v>
      </c>
      <c r="D24" s="35">
        <v>1717</v>
      </c>
      <c r="E24" s="35">
        <v>1522</v>
      </c>
      <c r="F24" s="35">
        <v>2542</v>
      </c>
      <c r="G24" s="35">
        <v>3101</v>
      </c>
      <c r="H24" s="35">
        <v>2254</v>
      </c>
      <c r="I24" s="35">
        <v>2518</v>
      </c>
      <c r="J24" s="35">
        <v>3202</v>
      </c>
      <c r="K24" s="35">
        <v>2642</v>
      </c>
      <c r="L24" s="340"/>
    </row>
    <row r="25" spans="1:12" s="52" customFormat="1" ht="18" customHeight="1" x14ac:dyDescent="0.25">
      <c r="A25" s="54" t="s">
        <v>346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340"/>
    </row>
    <row r="26" spans="1:12" x14ac:dyDescent="0.25">
      <c r="I26" s="40"/>
      <c r="J26" s="40"/>
    </row>
  </sheetData>
  <mergeCells count="8">
    <mergeCell ref="L1:L25"/>
    <mergeCell ref="D3:G3"/>
    <mergeCell ref="B3:B4"/>
    <mergeCell ref="A3:A4"/>
    <mergeCell ref="A1:K1"/>
    <mergeCell ref="A2:K2"/>
    <mergeCell ref="H3:K3"/>
    <mergeCell ref="C3:C4"/>
  </mergeCells>
  <printOptions horizontalCentered="1"/>
  <pageMargins left="0.23622047244094491" right="0.23622047244094491" top="0.19685039370078741" bottom="0.78740157480314965" header="0" footer="0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FEDE-F8E6-463D-B42F-49BEB508F9D7}">
  <sheetPr>
    <tabColor theme="0" tint="-0.14999847407452621"/>
    <pageSetUpPr fitToPage="1"/>
  </sheetPr>
  <dimension ref="A1:L27"/>
  <sheetViews>
    <sheetView zoomScaleNormal="100" workbookViewId="0">
      <selection sqref="A1:K1"/>
    </sheetView>
  </sheetViews>
  <sheetFormatPr defaultRowHeight="15" x14ac:dyDescent="0.25"/>
  <cols>
    <col min="1" max="1" width="53.85546875" style="1" customWidth="1"/>
    <col min="2" max="11" width="14.7109375" style="1" customWidth="1"/>
    <col min="12" max="12" width="6.7109375" style="37" customWidth="1"/>
    <col min="13" max="16384" width="9.140625" style="1"/>
  </cols>
  <sheetData>
    <row r="1" spans="1:12" ht="18" customHeight="1" x14ac:dyDescent="0.25">
      <c r="A1" s="354" t="s">
        <v>361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40">
        <v>25</v>
      </c>
    </row>
    <row r="2" spans="1:12" ht="18" customHeight="1" x14ac:dyDescent="0.25">
      <c r="A2" s="341" t="s">
        <v>22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0"/>
    </row>
    <row r="3" spans="1:12" ht="35.25" customHeight="1" x14ac:dyDescent="0.25">
      <c r="A3" s="325" t="s">
        <v>58</v>
      </c>
      <c r="B3" s="325">
        <v>2021</v>
      </c>
      <c r="C3" s="325" t="s">
        <v>84</v>
      </c>
      <c r="D3" s="346">
        <v>2021</v>
      </c>
      <c r="E3" s="347"/>
      <c r="F3" s="347"/>
      <c r="G3" s="348"/>
      <c r="H3" s="346" t="s">
        <v>85</v>
      </c>
      <c r="I3" s="347"/>
      <c r="J3" s="347"/>
      <c r="K3" s="348"/>
      <c r="L3" s="340"/>
    </row>
    <row r="4" spans="1:12" ht="35.25" customHeight="1" x14ac:dyDescent="0.25">
      <c r="A4" s="326"/>
      <c r="B4" s="326"/>
      <c r="C4" s="326"/>
      <c r="D4" s="36" t="s">
        <v>81</v>
      </c>
      <c r="E4" s="36" t="s">
        <v>82</v>
      </c>
      <c r="F4" s="3" t="s">
        <v>62</v>
      </c>
      <c r="G4" s="36" t="s">
        <v>83</v>
      </c>
      <c r="H4" s="36" t="s">
        <v>81</v>
      </c>
      <c r="I4" s="36" t="s">
        <v>82</v>
      </c>
      <c r="J4" s="3" t="s">
        <v>62</v>
      </c>
      <c r="K4" s="36" t="s">
        <v>83</v>
      </c>
      <c r="L4" s="340"/>
    </row>
    <row r="5" spans="1:12" ht="29.25" customHeight="1" x14ac:dyDescent="0.25">
      <c r="A5" s="49" t="s">
        <v>57</v>
      </c>
      <c r="B5" s="33">
        <v>42094</v>
      </c>
      <c r="C5" s="33">
        <v>56549</v>
      </c>
      <c r="D5" s="33">
        <v>9685</v>
      </c>
      <c r="E5" s="33">
        <v>8935</v>
      </c>
      <c r="F5" s="33">
        <v>10244</v>
      </c>
      <c r="G5" s="33">
        <v>13230</v>
      </c>
      <c r="H5" s="33">
        <v>12598</v>
      </c>
      <c r="I5" s="33">
        <v>13049</v>
      </c>
      <c r="J5" s="33">
        <v>14527</v>
      </c>
      <c r="K5" s="33">
        <v>16375</v>
      </c>
      <c r="L5" s="340"/>
    </row>
    <row r="6" spans="1:12" ht="29.25" customHeight="1" x14ac:dyDescent="0.25">
      <c r="A6" s="50" t="s">
        <v>56</v>
      </c>
      <c r="B6" s="34">
        <v>1134</v>
      </c>
      <c r="C6" s="34">
        <v>1783</v>
      </c>
      <c r="D6" s="34">
        <v>213</v>
      </c>
      <c r="E6" s="34">
        <v>230</v>
      </c>
      <c r="F6" s="34">
        <v>304</v>
      </c>
      <c r="G6" s="34">
        <v>387</v>
      </c>
      <c r="H6" s="34">
        <v>344</v>
      </c>
      <c r="I6" s="34">
        <v>330</v>
      </c>
      <c r="J6" s="34">
        <v>425</v>
      </c>
      <c r="K6" s="34">
        <v>684</v>
      </c>
      <c r="L6" s="340"/>
    </row>
    <row r="7" spans="1:12" ht="29.25" customHeight="1" x14ac:dyDescent="0.25">
      <c r="A7" s="50" t="s">
        <v>55</v>
      </c>
      <c r="B7" s="34">
        <v>2683</v>
      </c>
      <c r="C7" s="34">
        <v>3965</v>
      </c>
      <c r="D7" s="34">
        <v>505</v>
      </c>
      <c r="E7" s="34">
        <v>657</v>
      </c>
      <c r="F7" s="34">
        <v>623</v>
      </c>
      <c r="G7" s="34">
        <v>898</v>
      </c>
      <c r="H7" s="34">
        <v>916</v>
      </c>
      <c r="I7" s="34">
        <v>962</v>
      </c>
      <c r="J7" s="34">
        <v>1170</v>
      </c>
      <c r="K7" s="34">
        <v>917</v>
      </c>
      <c r="L7" s="340"/>
    </row>
    <row r="8" spans="1:12" ht="29.25" customHeight="1" x14ac:dyDescent="0.25">
      <c r="A8" s="56" t="s">
        <v>54</v>
      </c>
      <c r="B8" s="34">
        <v>6387</v>
      </c>
      <c r="C8" s="34">
        <v>7715</v>
      </c>
      <c r="D8" s="34">
        <v>1274</v>
      </c>
      <c r="E8" s="34">
        <v>1465</v>
      </c>
      <c r="F8" s="34">
        <v>1532</v>
      </c>
      <c r="G8" s="34">
        <v>2116</v>
      </c>
      <c r="H8" s="34">
        <v>1682</v>
      </c>
      <c r="I8" s="34">
        <v>1608</v>
      </c>
      <c r="J8" s="34">
        <v>2088</v>
      </c>
      <c r="K8" s="34">
        <v>2337</v>
      </c>
      <c r="L8" s="340"/>
    </row>
    <row r="9" spans="1:12" ht="29.25" customHeight="1" x14ac:dyDescent="0.25">
      <c r="A9" s="57" t="s">
        <v>53</v>
      </c>
      <c r="B9" s="34">
        <v>4039</v>
      </c>
      <c r="C9" s="34">
        <v>4108</v>
      </c>
      <c r="D9" s="34">
        <v>715</v>
      </c>
      <c r="E9" s="34">
        <v>658</v>
      </c>
      <c r="F9" s="34">
        <v>1244</v>
      </c>
      <c r="G9" s="34">
        <v>1422</v>
      </c>
      <c r="H9" s="34">
        <v>1176</v>
      </c>
      <c r="I9" s="34">
        <v>987</v>
      </c>
      <c r="J9" s="34">
        <v>960</v>
      </c>
      <c r="K9" s="34">
        <v>985</v>
      </c>
      <c r="L9" s="340"/>
    </row>
    <row r="10" spans="1:12" ht="29.25" customHeight="1" x14ac:dyDescent="0.25">
      <c r="A10" s="56" t="s">
        <v>52</v>
      </c>
      <c r="B10" s="34">
        <v>7003</v>
      </c>
      <c r="C10" s="34">
        <v>10388</v>
      </c>
      <c r="D10" s="34">
        <v>1736</v>
      </c>
      <c r="E10" s="34">
        <v>1114</v>
      </c>
      <c r="F10" s="34">
        <v>1937</v>
      </c>
      <c r="G10" s="34">
        <v>2216</v>
      </c>
      <c r="H10" s="34">
        <v>2610</v>
      </c>
      <c r="I10" s="34">
        <v>2423</v>
      </c>
      <c r="J10" s="34">
        <v>2219</v>
      </c>
      <c r="K10" s="34">
        <v>3136</v>
      </c>
      <c r="L10" s="340"/>
    </row>
    <row r="11" spans="1:12" ht="29.25" customHeight="1" x14ac:dyDescent="0.25">
      <c r="A11" s="56" t="s">
        <v>51</v>
      </c>
      <c r="B11" s="34">
        <v>6633</v>
      </c>
      <c r="C11" s="34">
        <v>8724</v>
      </c>
      <c r="D11" s="34">
        <v>1366</v>
      </c>
      <c r="E11" s="34">
        <v>1320</v>
      </c>
      <c r="F11" s="34">
        <v>1483</v>
      </c>
      <c r="G11" s="34">
        <v>2464</v>
      </c>
      <c r="H11" s="34">
        <v>1716</v>
      </c>
      <c r="I11" s="34">
        <v>2108</v>
      </c>
      <c r="J11" s="34">
        <v>2319</v>
      </c>
      <c r="K11" s="34">
        <v>2581</v>
      </c>
      <c r="L11" s="340"/>
    </row>
    <row r="12" spans="1:12" ht="29.25" customHeight="1" x14ac:dyDescent="0.25">
      <c r="A12" s="50" t="s">
        <v>50</v>
      </c>
      <c r="B12" s="34">
        <v>13141</v>
      </c>
      <c r="C12" s="34">
        <v>18337</v>
      </c>
      <c r="D12" s="34">
        <v>3321</v>
      </c>
      <c r="E12" s="34">
        <v>3340</v>
      </c>
      <c r="F12" s="34">
        <v>2966</v>
      </c>
      <c r="G12" s="34">
        <v>3514</v>
      </c>
      <c r="H12" s="34">
        <v>3645</v>
      </c>
      <c r="I12" s="34">
        <v>4318</v>
      </c>
      <c r="J12" s="34">
        <v>4994</v>
      </c>
      <c r="K12" s="34">
        <v>5380</v>
      </c>
      <c r="L12" s="340"/>
    </row>
    <row r="13" spans="1:12" ht="29.25" customHeight="1" x14ac:dyDescent="0.25">
      <c r="A13" s="58" t="s">
        <v>49</v>
      </c>
      <c r="B13" s="34">
        <v>268</v>
      </c>
      <c r="C13" s="34">
        <f>669+206</f>
        <v>875</v>
      </c>
      <c r="D13" s="34">
        <v>79</v>
      </c>
      <c r="E13" s="34">
        <v>38</v>
      </c>
      <c r="F13" s="34">
        <v>75</v>
      </c>
      <c r="G13" s="34">
        <v>76</v>
      </c>
      <c r="H13" s="34">
        <v>412</v>
      </c>
      <c r="I13" s="34">
        <v>199</v>
      </c>
      <c r="J13" s="34">
        <v>114</v>
      </c>
      <c r="K13" s="34">
        <v>150</v>
      </c>
      <c r="L13" s="340"/>
    </row>
    <row r="14" spans="1:12" ht="29.25" customHeight="1" x14ac:dyDescent="0.25">
      <c r="A14" s="50" t="s">
        <v>23</v>
      </c>
      <c r="B14" s="34">
        <v>806</v>
      </c>
      <c r="C14" s="34">
        <v>654</v>
      </c>
      <c r="D14" s="34">
        <v>476</v>
      </c>
      <c r="E14" s="34">
        <v>113</v>
      </c>
      <c r="F14" s="34">
        <v>80</v>
      </c>
      <c r="G14" s="34">
        <v>137</v>
      </c>
      <c r="H14" s="34">
        <v>97</v>
      </c>
      <c r="I14" s="34">
        <v>114</v>
      </c>
      <c r="J14" s="34">
        <v>238</v>
      </c>
      <c r="K14" s="34">
        <v>205</v>
      </c>
      <c r="L14" s="340"/>
    </row>
    <row r="15" spans="1:12" ht="29.25" customHeight="1" x14ac:dyDescent="0.25">
      <c r="A15" s="49" t="s">
        <v>5</v>
      </c>
      <c r="B15" s="33">
        <v>21192</v>
      </c>
      <c r="C15" s="33">
        <v>26554</v>
      </c>
      <c r="D15" s="33">
        <v>4584</v>
      </c>
      <c r="E15" s="33">
        <v>4409</v>
      </c>
      <c r="F15" s="33">
        <v>5204</v>
      </c>
      <c r="G15" s="33">
        <v>6995</v>
      </c>
      <c r="H15" s="33">
        <v>5339</v>
      </c>
      <c r="I15" s="33">
        <v>6392</v>
      </c>
      <c r="J15" s="33">
        <v>7097</v>
      </c>
      <c r="K15" s="33">
        <v>7726</v>
      </c>
      <c r="L15" s="340"/>
    </row>
    <row r="16" spans="1:12" ht="29.25" customHeight="1" x14ac:dyDescent="0.25">
      <c r="A16" s="56" t="s">
        <v>48</v>
      </c>
      <c r="B16" s="34">
        <v>1241</v>
      </c>
      <c r="C16" s="34">
        <v>1343</v>
      </c>
      <c r="D16" s="34">
        <v>229</v>
      </c>
      <c r="E16" s="34">
        <v>199</v>
      </c>
      <c r="F16" s="34">
        <v>345</v>
      </c>
      <c r="G16" s="34">
        <v>468</v>
      </c>
      <c r="H16" s="34">
        <v>266</v>
      </c>
      <c r="I16" s="34">
        <v>273</v>
      </c>
      <c r="J16" s="34">
        <v>337</v>
      </c>
      <c r="K16" s="34">
        <v>467</v>
      </c>
      <c r="L16" s="340"/>
    </row>
    <row r="17" spans="1:12" ht="29.25" customHeight="1" x14ac:dyDescent="0.25">
      <c r="A17" s="50" t="s">
        <v>47</v>
      </c>
      <c r="B17" s="34">
        <v>4680</v>
      </c>
      <c r="C17" s="34">
        <v>5786</v>
      </c>
      <c r="D17" s="34">
        <v>1120</v>
      </c>
      <c r="E17" s="34">
        <v>1073</v>
      </c>
      <c r="F17" s="34">
        <v>963</v>
      </c>
      <c r="G17" s="34">
        <v>1524</v>
      </c>
      <c r="H17" s="34">
        <v>1113</v>
      </c>
      <c r="I17" s="34">
        <v>1528</v>
      </c>
      <c r="J17" s="34">
        <v>1485</v>
      </c>
      <c r="K17" s="34">
        <v>1660</v>
      </c>
      <c r="L17" s="340"/>
    </row>
    <row r="18" spans="1:12" ht="29.25" customHeight="1" x14ac:dyDescent="0.25">
      <c r="A18" s="50" t="s">
        <v>46</v>
      </c>
      <c r="B18" s="34">
        <v>1602</v>
      </c>
      <c r="C18" s="34">
        <v>2397</v>
      </c>
      <c r="D18" s="34">
        <v>385</v>
      </c>
      <c r="E18" s="34">
        <v>348</v>
      </c>
      <c r="F18" s="34">
        <v>330</v>
      </c>
      <c r="G18" s="34">
        <v>539</v>
      </c>
      <c r="H18" s="34">
        <v>425</v>
      </c>
      <c r="I18" s="34">
        <v>533</v>
      </c>
      <c r="J18" s="34">
        <v>700</v>
      </c>
      <c r="K18" s="34">
        <v>739</v>
      </c>
      <c r="L18" s="340"/>
    </row>
    <row r="19" spans="1:12" ht="29.25" customHeight="1" x14ac:dyDescent="0.25">
      <c r="A19" s="56" t="s">
        <v>45</v>
      </c>
      <c r="B19" s="34">
        <v>2496</v>
      </c>
      <c r="C19" s="34">
        <v>2806</v>
      </c>
      <c r="D19" s="34">
        <v>528</v>
      </c>
      <c r="E19" s="34">
        <v>583</v>
      </c>
      <c r="F19" s="34">
        <v>617</v>
      </c>
      <c r="G19" s="34">
        <v>768</v>
      </c>
      <c r="H19" s="34">
        <v>563</v>
      </c>
      <c r="I19" s="34">
        <v>722</v>
      </c>
      <c r="J19" s="34">
        <v>748</v>
      </c>
      <c r="K19" s="34">
        <v>773</v>
      </c>
      <c r="L19" s="340"/>
    </row>
    <row r="20" spans="1:12" ht="29.25" customHeight="1" x14ac:dyDescent="0.25">
      <c r="A20" s="50" t="s">
        <v>44</v>
      </c>
      <c r="B20" s="34">
        <v>1406</v>
      </c>
      <c r="C20" s="34">
        <v>1672</v>
      </c>
      <c r="D20" s="34">
        <v>268</v>
      </c>
      <c r="E20" s="34">
        <v>310</v>
      </c>
      <c r="F20" s="34">
        <v>354</v>
      </c>
      <c r="G20" s="34">
        <v>474</v>
      </c>
      <c r="H20" s="34">
        <v>417</v>
      </c>
      <c r="I20" s="34">
        <v>379</v>
      </c>
      <c r="J20" s="34">
        <v>404</v>
      </c>
      <c r="K20" s="34">
        <v>472</v>
      </c>
      <c r="L20" s="340"/>
    </row>
    <row r="21" spans="1:12" ht="29.25" customHeight="1" x14ac:dyDescent="0.25">
      <c r="A21" s="50" t="s">
        <v>43</v>
      </c>
      <c r="B21" s="34">
        <v>604</v>
      </c>
      <c r="C21" s="34">
        <v>675</v>
      </c>
      <c r="D21" s="34">
        <v>149</v>
      </c>
      <c r="E21" s="34">
        <v>151</v>
      </c>
      <c r="F21" s="34">
        <v>140</v>
      </c>
      <c r="G21" s="34">
        <v>164</v>
      </c>
      <c r="H21" s="34">
        <v>112</v>
      </c>
      <c r="I21" s="34">
        <v>149</v>
      </c>
      <c r="J21" s="34">
        <v>232</v>
      </c>
      <c r="K21" s="34">
        <v>182</v>
      </c>
      <c r="L21" s="340"/>
    </row>
    <row r="22" spans="1:12" ht="29.25" customHeight="1" x14ac:dyDescent="0.25">
      <c r="A22" s="50" t="s">
        <v>42</v>
      </c>
      <c r="B22" s="34">
        <v>2114</v>
      </c>
      <c r="C22" s="34">
        <v>2667</v>
      </c>
      <c r="D22" s="34">
        <v>394</v>
      </c>
      <c r="E22" s="34">
        <v>444</v>
      </c>
      <c r="F22" s="34">
        <v>593</v>
      </c>
      <c r="G22" s="34">
        <v>683</v>
      </c>
      <c r="H22" s="34">
        <v>536</v>
      </c>
      <c r="I22" s="34">
        <v>668</v>
      </c>
      <c r="J22" s="34">
        <v>757</v>
      </c>
      <c r="K22" s="34">
        <v>706</v>
      </c>
      <c r="L22" s="340"/>
    </row>
    <row r="23" spans="1:12" ht="29.25" customHeight="1" x14ac:dyDescent="0.25">
      <c r="A23" s="50" t="s">
        <v>41</v>
      </c>
      <c r="B23" s="34">
        <v>837</v>
      </c>
      <c r="C23" s="34">
        <v>1148</v>
      </c>
      <c r="D23" s="34">
        <v>167</v>
      </c>
      <c r="E23" s="34">
        <v>155</v>
      </c>
      <c r="F23" s="34">
        <v>263</v>
      </c>
      <c r="G23" s="34">
        <v>252</v>
      </c>
      <c r="H23" s="34">
        <v>316</v>
      </c>
      <c r="I23" s="34">
        <v>282</v>
      </c>
      <c r="J23" s="34">
        <v>198</v>
      </c>
      <c r="K23" s="34">
        <v>352</v>
      </c>
      <c r="L23" s="340"/>
    </row>
    <row r="24" spans="1:12" ht="29.25" customHeight="1" x14ac:dyDescent="0.25">
      <c r="A24" s="50" t="s">
        <v>23</v>
      </c>
      <c r="B24" s="34">
        <v>6212</v>
      </c>
      <c r="C24" s="34">
        <v>8060</v>
      </c>
      <c r="D24" s="34">
        <v>1344</v>
      </c>
      <c r="E24" s="34">
        <v>1146</v>
      </c>
      <c r="F24" s="34">
        <v>1599</v>
      </c>
      <c r="G24" s="34">
        <v>2123</v>
      </c>
      <c r="H24" s="34">
        <v>1591</v>
      </c>
      <c r="I24" s="34">
        <v>1858</v>
      </c>
      <c r="J24" s="34">
        <v>2236</v>
      </c>
      <c r="K24" s="34">
        <v>2375</v>
      </c>
      <c r="L24" s="340"/>
    </row>
    <row r="25" spans="1:12" ht="29.25" customHeight="1" x14ac:dyDescent="0.25">
      <c r="A25" s="59" t="s">
        <v>40</v>
      </c>
      <c r="B25" s="60">
        <v>983</v>
      </c>
      <c r="C25" s="60">
        <v>1445</v>
      </c>
      <c r="D25" s="60">
        <v>208</v>
      </c>
      <c r="E25" s="60">
        <v>185</v>
      </c>
      <c r="F25" s="60">
        <v>238</v>
      </c>
      <c r="G25" s="60">
        <v>352</v>
      </c>
      <c r="H25" s="60">
        <v>183</v>
      </c>
      <c r="I25" s="60">
        <v>448</v>
      </c>
      <c r="J25" s="60">
        <v>310</v>
      </c>
      <c r="K25" s="60">
        <v>504</v>
      </c>
      <c r="L25" s="340"/>
    </row>
    <row r="26" spans="1:12" s="52" customFormat="1" ht="18" customHeight="1" x14ac:dyDescent="0.25">
      <c r="A26" s="54" t="s">
        <v>346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340"/>
    </row>
    <row r="27" spans="1:12" s="52" customFormat="1" ht="18" customHeight="1" x14ac:dyDescent="0.25">
      <c r="A27" s="22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22"/>
    </row>
  </sheetData>
  <mergeCells count="8">
    <mergeCell ref="L1:L26"/>
    <mergeCell ref="A3:A4"/>
    <mergeCell ref="D3:G3"/>
    <mergeCell ref="B3:B4"/>
    <mergeCell ref="A1:K1"/>
    <mergeCell ref="A2:K2"/>
    <mergeCell ref="H3:K3"/>
    <mergeCell ref="C3:C4"/>
  </mergeCells>
  <printOptions horizontalCentered="1"/>
  <pageMargins left="0.23622047244094491" right="0.23622047244094491" top="0.78740157480314965" bottom="0.19685039370078741" header="0" footer="0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1428-DB88-4559-9B08-19F20DFD9DAE}">
  <sheetPr>
    <tabColor theme="0" tint="-0.14999847407452621"/>
    <pageSetUpPr fitToPage="1"/>
  </sheetPr>
  <dimension ref="A1:L44"/>
  <sheetViews>
    <sheetView zoomScaleNormal="100" workbookViewId="0">
      <selection sqref="A1:K1"/>
    </sheetView>
  </sheetViews>
  <sheetFormatPr defaultColWidth="9.140625" defaultRowHeight="15" x14ac:dyDescent="0.25"/>
  <cols>
    <col min="1" max="1" width="48.42578125" style="1" customWidth="1"/>
    <col min="2" max="11" width="14.140625" style="1" customWidth="1"/>
    <col min="12" max="12" width="6.7109375" style="37" customWidth="1"/>
    <col min="13" max="16384" width="9.140625" style="1"/>
  </cols>
  <sheetData>
    <row r="1" spans="1:12" ht="16.5" customHeight="1" x14ac:dyDescent="0.25">
      <c r="A1" s="354" t="s">
        <v>362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40">
        <v>26</v>
      </c>
    </row>
    <row r="2" spans="1:12" ht="16.5" customHeight="1" x14ac:dyDescent="0.25">
      <c r="A2" s="316" t="s">
        <v>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40"/>
    </row>
    <row r="3" spans="1:12" ht="19.5" customHeight="1" x14ac:dyDescent="0.25">
      <c r="A3" s="356" t="s">
        <v>230</v>
      </c>
      <c r="B3" s="310">
        <v>2021</v>
      </c>
      <c r="C3" s="310" t="s">
        <v>84</v>
      </c>
      <c r="D3" s="312">
        <v>2021</v>
      </c>
      <c r="E3" s="313"/>
      <c r="F3" s="313"/>
      <c r="G3" s="314"/>
      <c r="H3" s="312" t="s">
        <v>84</v>
      </c>
      <c r="I3" s="313"/>
      <c r="J3" s="313"/>
      <c r="K3" s="314"/>
      <c r="L3" s="340"/>
    </row>
    <row r="4" spans="1:12" ht="19.5" customHeight="1" x14ac:dyDescent="0.25">
      <c r="A4" s="357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40"/>
    </row>
    <row r="5" spans="1:12" ht="19.5" customHeight="1" x14ac:dyDescent="0.25">
      <c r="A5" s="184" t="s">
        <v>229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40"/>
    </row>
    <row r="6" spans="1:12" ht="19.5" customHeight="1" x14ac:dyDescent="0.25">
      <c r="A6" s="179" t="s">
        <v>228</v>
      </c>
      <c r="B6" s="34">
        <v>55</v>
      </c>
      <c r="C6" s="34">
        <v>63</v>
      </c>
      <c r="D6" s="34">
        <v>12</v>
      </c>
      <c r="E6" s="34">
        <v>13</v>
      </c>
      <c r="F6" s="34">
        <v>14</v>
      </c>
      <c r="G6" s="34">
        <v>16</v>
      </c>
      <c r="H6" s="34">
        <v>13</v>
      </c>
      <c r="I6" s="34">
        <v>16</v>
      </c>
      <c r="J6" s="34">
        <v>17</v>
      </c>
      <c r="K6" s="34">
        <v>17</v>
      </c>
      <c r="L6" s="340"/>
    </row>
    <row r="7" spans="1:12" ht="19.5" customHeight="1" x14ac:dyDescent="0.25">
      <c r="A7" s="179" t="s">
        <v>203</v>
      </c>
      <c r="B7" s="34">
        <v>1949</v>
      </c>
      <c r="C7" s="34">
        <v>2750</v>
      </c>
      <c r="D7" s="34">
        <v>351</v>
      </c>
      <c r="E7" s="34">
        <v>436</v>
      </c>
      <c r="F7" s="34">
        <v>530</v>
      </c>
      <c r="G7" s="34">
        <v>632</v>
      </c>
      <c r="H7" s="34">
        <v>494</v>
      </c>
      <c r="I7" s="34">
        <v>737</v>
      </c>
      <c r="J7" s="34">
        <v>813</v>
      </c>
      <c r="K7" s="34">
        <v>706</v>
      </c>
      <c r="L7" s="340"/>
    </row>
    <row r="8" spans="1:12" ht="19.5" customHeight="1" x14ac:dyDescent="0.25">
      <c r="A8" s="120" t="s">
        <v>227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0"/>
    </row>
    <row r="9" spans="1:12" ht="19.5" customHeight="1" x14ac:dyDescent="0.25">
      <c r="A9" s="179" t="s">
        <v>215</v>
      </c>
      <c r="B9" s="34">
        <v>163</v>
      </c>
      <c r="C9" s="34">
        <v>147</v>
      </c>
      <c r="D9" s="34">
        <v>63</v>
      </c>
      <c r="E9" s="168">
        <v>0</v>
      </c>
      <c r="F9" s="34">
        <v>60</v>
      </c>
      <c r="G9" s="34">
        <v>40</v>
      </c>
      <c r="H9" s="34">
        <v>26</v>
      </c>
      <c r="I9" s="34">
        <v>26</v>
      </c>
      <c r="J9" s="34">
        <v>63</v>
      </c>
      <c r="K9" s="34">
        <v>32</v>
      </c>
      <c r="L9" s="340"/>
    </row>
    <row r="10" spans="1:12" ht="19.5" customHeight="1" x14ac:dyDescent="0.25">
      <c r="A10" s="179" t="s">
        <v>203</v>
      </c>
      <c r="B10" s="34">
        <v>2251</v>
      </c>
      <c r="C10" s="34">
        <v>2653</v>
      </c>
      <c r="D10" s="34">
        <v>793</v>
      </c>
      <c r="E10" s="168">
        <v>0</v>
      </c>
      <c r="F10" s="34">
        <v>770</v>
      </c>
      <c r="G10" s="34">
        <v>688</v>
      </c>
      <c r="H10" s="34">
        <v>452</v>
      </c>
      <c r="I10" s="34">
        <v>477</v>
      </c>
      <c r="J10" s="34">
        <v>1129</v>
      </c>
      <c r="K10" s="34">
        <v>595</v>
      </c>
      <c r="L10" s="340"/>
    </row>
    <row r="11" spans="1:12" ht="19.5" customHeight="1" x14ac:dyDescent="0.25">
      <c r="A11" s="120" t="s">
        <v>226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0"/>
    </row>
    <row r="12" spans="1:12" ht="19.5" customHeight="1" x14ac:dyDescent="0.25">
      <c r="A12" s="179" t="s">
        <v>215</v>
      </c>
      <c r="B12" s="34">
        <v>121</v>
      </c>
      <c r="C12" s="34">
        <v>134</v>
      </c>
      <c r="D12" s="34">
        <v>32</v>
      </c>
      <c r="E12" s="34">
        <v>30</v>
      </c>
      <c r="F12" s="34">
        <v>26</v>
      </c>
      <c r="G12" s="34">
        <v>33</v>
      </c>
      <c r="H12" s="34">
        <v>31</v>
      </c>
      <c r="I12" s="34">
        <v>30</v>
      </c>
      <c r="J12" s="34">
        <v>33</v>
      </c>
      <c r="K12" s="34">
        <v>40</v>
      </c>
      <c r="L12" s="340"/>
    </row>
    <row r="13" spans="1:12" ht="19.5" customHeight="1" x14ac:dyDescent="0.25">
      <c r="A13" s="179" t="s">
        <v>203</v>
      </c>
      <c r="B13" s="34">
        <v>9342</v>
      </c>
      <c r="C13" s="34">
        <v>12072</v>
      </c>
      <c r="D13" s="34">
        <v>2297</v>
      </c>
      <c r="E13" s="34">
        <v>2224</v>
      </c>
      <c r="F13" s="34">
        <v>2175</v>
      </c>
      <c r="G13" s="34">
        <v>2646</v>
      </c>
      <c r="H13" s="34">
        <v>2503</v>
      </c>
      <c r="I13" s="34">
        <v>2573</v>
      </c>
      <c r="J13" s="34">
        <v>3005</v>
      </c>
      <c r="K13" s="34">
        <v>3991</v>
      </c>
      <c r="L13" s="340"/>
    </row>
    <row r="14" spans="1:12" ht="19.5" customHeight="1" x14ac:dyDescent="0.25">
      <c r="A14" s="120" t="s">
        <v>225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0"/>
    </row>
    <row r="15" spans="1:12" ht="19.5" customHeight="1" x14ac:dyDescent="0.25">
      <c r="A15" s="179" t="s">
        <v>215</v>
      </c>
      <c r="B15" s="34">
        <v>25</v>
      </c>
      <c r="C15" s="34">
        <v>30</v>
      </c>
      <c r="D15" s="34">
        <v>6</v>
      </c>
      <c r="E15" s="34">
        <v>5</v>
      </c>
      <c r="F15" s="34">
        <v>7</v>
      </c>
      <c r="G15" s="34">
        <v>7</v>
      </c>
      <c r="H15" s="34">
        <v>7</v>
      </c>
      <c r="I15" s="34">
        <v>8</v>
      </c>
      <c r="J15" s="34">
        <v>7</v>
      </c>
      <c r="K15" s="34">
        <v>8</v>
      </c>
      <c r="L15" s="340"/>
    </row>
    <row r="16" spans="1:12" ht="19.5" customHeight="1" x14ac:dyDescent="0.25">
      <c r="A16" s="179" t="s">
        <v>203</v>
      </c>
      <c r="B16" s="34">
        <v>4409</v>
      </c>
      <c r="C16" s="34">
        <v>6210</v>
      </c>
      <c r="D16" s="34">
        <v>968</v>
      </c>
      <c r="E16" s="34">
        <v>939</v>
      </c>
      <c r="F16" s="34">
        <v>1235</v>
      </c>
      <c r="G16" s="34">
        <v>1267</v>
      </c>
      <c r="H16" s="34">
        <v>1329</v>
      </c>
      <c r="I16" s="34">
        <v>1691</v>
      </c>
      <c r="J16" s="34">
        <v>1588</v>
      </c>
      <c r="K16" s="34">
        <v>1602</v>
      </c>
      <c r="L16" s="340"/>
    </row>
    <row r="17" spans="1:12" ht="19.5" customHeight="1" x14ac:dyDescent="0.25">
      <c r="A17" s="120" t="s">
        <v>224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0"/>
    </row>
    <row r="18" spans="1:12" ht="19.5" customHeight="1" x14ac:dyDescent="0.25">
      <c r="A18" s="179" t="s">
        <v>215</v>
      </c>
      <c r="B18" s="34">
        <v>17</v>
      </c>
      <c r="C18" s="34">
        <v>19</v>
      </c>
      <c r="D18" s="34">
        <v>3</v>
      </c>
      <c r="E18" s="34">
        <v>3</v>
      </c>
      <c r="F18" s="34">
        <v>5</v>
      </c>
      <c r="G18" s="34">
        <v>6</v>
      </c>
      <c r="H18" s="34">
        <v>4</v>
      </c>
      <c r="I18" s="34">
        <v>4</v>
      </c>
      <c r="J18" s="34">
        <v>5</v>
      </c>
      <c r="K18" s="34">
        <v>6</v>
      </c>
      <c r="L18" s="340"/>
    </row>
    <row r="19" spans="1:12" ht="19.5" customHeight="1" x14ac:dyDescent="0.25">
      <c r="A19" s="179" t="s">
        <v>203</v>
      </c>
      <c r="B19" s="34">
        <v>3232</v>
      </c>
      <c r="C19" s="34">
        <v>4357</v>
      </c>
      <c r="D19" s="34">
        <v>535</v>
      </c>
      <c r="E19" s="34">
        <v>613</v>
      </c>
      <c r="F19" s="34">
        <v>941</v>
      </c>
      <c r="G19" s="34">
        <v>1143</v>
      </c>
      <c r="H19" s="34">
        <v>919</v>
      </c>
      <c r="I19" s="34">
        <v>983</v>
      </c>
      <c r="J19" s="34">
        <v>1153</v>
      </c>
      <c r="K19" s="34">
        <v>1302</v>
      </c>
      <c r="L19" s="340"/>
    </row>
    <row r="20" spans="1:12" ht="19.5" customHeight="1" x14ac:dyDescent="0.25">
      <c r="A20" s="120" t="s">
        <v>223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0"/>
    </row>
    <row r="21" spans="1:12" ht="19.5" customHeight="1" x14ac:dyDescent="0.25">
      <c r="A21" s="179" t="s">
        <v>215</v>
      </c>
      <c r="B21" s="34">
        <v>42</v>
      </c>
      <c r="C21" s="34">
        <v>40</v>
      </c>
      <c r="D21" s="34">
        <v>9</v>
      </c>
      <c r="E21" s="34">
        <v>11</v>
      </c>
      <c r="F21" s="34">
        <v>10</v>
      </c>
      <c r="G21" s="34">
        <v>12</v>
      </c>
      <c r="H21" s="34">
        <v>9</v>
      </c>
      <c r="I21" s="34">
        <v>8</v>
      </c>
      <c r="J21" s="34">
        <v>15</v>
      </c>
      <c r="K21" s="34">
        <v>8</v>
      </c>
      <c r="L21" s="340"/>
    </row>
    <row r="22" spans="1:12" ht="19.5" customHeight="1" x14ac:dyDescent="0.25">
      <c r="A22" s="179" t="s">
        <v>203</v>
      </c>
      <c r="B22" s="34">
        <v>2125</v>
      </c>
      <c r="C22" s="34">
        <v>3263</v>
      </c>
      <c r="D22" s="34">
        <v>355</v>
      </c>
      <c r="E22" s="34">
        <v>476</v>
      </c>
      <c r="F22" s="34">
        <v>562</v>
      </c>
      <c r="G22" s="34">
        <v>732</v>
      </c>
      <c r="H22" s="34">
        <v>680</v>
      </c>
      <c r="I22" s="34">
        <v>699</v>
      </c>
      <c r="J22" s="34">
        <v>1238</v>
      </c>
      <c r="K22" s="34">
        <v>646</v>
      </c>
      <c r="L22" s="340"/>
    </row>
    <row r="23" spans="1:12" ht="19.5" customHeight="1" x14ac:dyDescent="0.25">
      <c r="A23" s="120" t="s">
        <v>222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0"/>
    </row>
    <row r="24" spans="1:12" ht="19.5" customHeight="1" x14ac:dyDescent="0.25">
      <c r="A24" s="179" t="s">
        <v>221</v>
      </c>
      <c r="B24" s="183" t="s">
        <v>220</v>
      </c>
      <c r="C24" s="183" t="s">
        <v>220</v>
      </c>
      <c r="D24" s="183" t="s">
        <v>220</v>
      </c>
      <c r="E24" s="183" t="s">
        <v>220</v>
      </c>
      <c r="F24" s="183" t="s">
        <v>220</v>
      </c>
      <c r="G24" s="183" t="s">
        <v>220</v>
      </c>
      <c r="H24" s="183" t="s">
        <v>220</v>
      </c>
      <c r="I24" s="183" t="s">
        <v>220</v>
      </c>
      <c r="J24" s="183" t="s">
        <v>220</v>
      </c>
      <c r="K24" s="183" t="s">
        <v>220</v>
      </c>
      <c r="L24" s="340"/>
    </row>
    <row r="25" spans="1:12" ht="19.5" customHeight="1" x14ac:dyDescent="0.25">
      <c r="A25" s="179" t="s">
        <v>203</v>
      </c>
      <c r="B25" s="34">
        <v>30323</v>
      </c>
      <c r="C25" s="34">
        <v>55727</v>
      </c>
      <c r="D25" s="34">
        <v>6106</v>
      </c>
      <c r="E25" s="34">
        <v>6477</v>
      </c>
      <c r="F25" s="34">
        <v>7106</v>
      </c>
      <c r="G25" s="34">
        <v>10634</v>
      </c>
      <c r="H25" s="34">
        <v>9981</v>
      </c>
      <c r="I25" s="34">
        <v>19052</v>
      </c>
      <c r="J25" s="34">
        <v>13264</v>
      </c>
      <c r="K25" s="34">
        <v>13430</v>
      </c>
      <c r="L25" s="340"/>
    </row>
    <row r="26" spans="1:12" ht="19.5" customHeight="1" x14ac:dyDescent="0.25">
      <c r="A26" s="120" t="s">
        <v>219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0"/>
    </row>
    <row r="27" spans="1:12" ht="19.5" customHeight="1" x14ac:dyDescent="0.25">
      <c r="A27" s="179" t="s">
        <v>215</v>
      </c>
      <c r="B27" s="34">
        <v>4</v>
      </c>
      <c r="C27" s="34">
        <v>6</v>
      </c>
      <c r="D27" s="34">
        <v>1</v>
      </c>
      <c r="E27" s="34">
        <v>1</v>
      </c>
      <c r="F27" s="34">
        <v>1</v>
      </c>
      <c r="G27" s="34">
        <v>1</v>
      </c>
      <c r="H27" s="34">
        <v>1</v>
      </c>
      <c r="I27" s="34">
        <v>2</v>
      </c>
      <c r="J27" s="34">
        <v>2</v>
      </c>
      <c r="K27" s="34">
        <v>1</v>
      </c>
      <c r="L27" s="340"/>
    </row>
    <row r="28" spans="1:12" ht="19.5" customHeight="1" x14ac:dyDescent="0.25">
      <c r="A28" s="179" t="s">
        <v>203</v>
      </c>
      <c r="B28" s="34">
        <v>10159</v>
      </c>
      <c r="C28" s="34">
        <v>7664</v>
      </c>
      <c r="D28" s="34">
        <v>1225</v>
      </c>
      <c r="E28" s="34">
        <v>4083</v>
      </c>
      <c r="F28" s="34">
        <v>2229</v>
      </c>
      <c r="G28" s="34">
        <v>2622</v>
      </c>
      <c r="H28" s="34">
        <v>1765</v>
      </c>
      <c r="I28" s="34">
        <v>1851</v>
      </c>
      <c r="J28" s="34">
        <v>2003</v>
      </c>
      <c r="K28" s="34">
        <v>2045</v>
      </c>
      <c r="L28" s="340"/>
    </row>
    <row r="29" spans="1:12" ht="19.5" customHeight="1" x14ac:dyDescent="0.25">
      <c r="A29" s="120" t="s">
        <v>218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0"/>
    </row>
    <row r="30" spans="1:12" ht="19.5" customHeight="1" x14ac:dyDescent="0.25">
      <c r="A30" s="179" t="s">
        <v>215</v>
      </c>
      <c r="B30" s="34">
        <v>3</v>
      </c>
      <c r="C30" s="34">
        <v>4</v>
      </c>
      <c r="D30" s="34">
        <v>1</v>
      </c>
      <c r="E30" s="34">
        <v>1</v>
      </c>
      <c r="F30" s="34">
        <v>1</v>
      </c>
      <c r="G30" s="168">
        <v>0</v>
      </c>
      <c r="H30" s="34">
        <v>1</v>
      </c>
      <c r="I30" s="34">
        <v>1</v>
      </c>
      <c r="J30" s="34">
        <v>1</v>
      </c>
      <c r="K30" s="34">
        <v>1</v>
      </c>
      <c r="L30" s="340"/>
    </row>
    <row r="31" spans="1:12" ht="19.5" customHeight="1" x14ac:dyDescent="0.25">
      <c r="A31" s="179" t="s">
        <v>203</v>
      </c>
      <c r="B31" s="34">
        <v>1274</v>
      </c>
      <c r="C31" s="34">
        <v>1897</v>
      </c>
      <c r="D31" s="34">
        <v>239</v>
      </c>
      <c r="E31" s="34">
        <v>287</v>
      </c>
      <c r="F31" s="34">
        <v>305</v>
      </c>
      <c r="G31" s="34">
        <v>443</v>
      </c>
      <c r="H31" s="34">
        <v>362</v>
      </c>
      <c r="I31" s="34">
        <v>563</v>
      </c>
      <c r="J31" s="34">
        <v>544</v>
      </c>
      <c r="K31" s="34">
        <v>428</v>
      </c>
      <c r="L31" s="340"/>
    </row>
    <row r="32" spans="1:12" ht="19.5" customHeight="1" x14ac:dyDescent="0.25">
      <c r="A32" s="120" t="s">
        <v>217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0"/>
    </row>
    <row r="33" spans="1:12" ht="19.5" customHeight="1" x14ac:dyDescent="0.25">
      <c r="A33" s="179" t="s">
        <v>215</v>
      </c>
      <c r="B33" s="34">
        <v>989</v>
      </c>
      <c r="C33" s="34">
        <v>1320</v>
      </c>
      <c r="D33" s="34">
        <v>203</v>
      </c>
      <c r="E33" s="34">
        <v>259</v>
      </c>
      <c r="F33" s="34">
        <v>260</v>
      </c>
      <c r="G33" s="34">
        <v>267</v>
      </c>
      <c r="H33" s="34">
        <v>258</v>
      </c>
      <c r="I33" s="34">
        <v>417</v>
      </c>
      <c r="J33" s="34">
        <v>329</v>
      </c>
      <c r="K33" s="34">
        <v>316</v>
      </c>
      <c r="L33" s="340"/>
    </row>
    <row r="34" spans="1:12" ht="19.5" customHeight="1" x14ac:dyDescent="0.25">
      <c r="A34" s="179" t="s">
        <v>203</v>
      </c>
      <c r="B34" s="34">
        <v>1986</v>
      </c>
      <c r="C34" s="34">
        <v>2656</v>
      </c>
      <c r="D34" s="34">
        <v>410</v>
      </c>
      <c r="E34" s="34">
        <v>519</v>
      </c>
      <c r="F34" s="34">
        <v>521</v>
      </c>
      <c r="G34" s="34">
        <v>536</v>
      </c>
      <c r="H34" s="34">
        <v>519</v>
      </c>
      <c r="I34" s="34">
        <v>845</v>
      </c>
      <c r="J34" s="34">
        <v>662</v>
      </c>
      <c r="K34" s="34">
        <v>630</v>
      </c>
      <c r="L34" s="340"/>
    </row>
    <row r="35" spans="1:12" ht="19.5" customHeight="1" x14ac:dyDescent="0.25">
      <c r="A35" s="120" t="s">
        <v>216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0"/>
    </row>
    <row r="36" spans="1:12" ht="19.5" customHeight="1" x14ac:dyDescent="0.25">
      <c r="A36" s="179" t="s">
        <v>215</v>
      </c>
      <c r="B36" s="34">
        <v>244</v>
      </c>
      <c r="C36" s="34">
        <v>164</v>
      </c>
      <c r="D36" s="34">
        <v>36</v>
      </c>
      <c r="E36" s="34">
        <v>37</v>
      </c>
      <c r="F36" s="34">
        <v>41</v>
      </c>
      <c r="G36" s="34">
        <v>130</v>
      </c>
      <c r="H36" s="34">
        <v>45</v>
      </c>
      <c r="I36" s="34">
        <v>29</v>
      </c>
      <c r="J36" s="34">
        <v>64</v>
      </c>
      <c r="K36" s="34">
        <v>26</v>
      </c>
      <c r="L36" s="340"/>
    </row>
    <row r="37" spans="1:12" ht="19.5" customHeight="1" x14ac:dyDescent="0.25">
      <c r="A37" s="179" t="s">
        <v>203</v>
      </c>
      <c r="B37" s="34">
        <v>6260</v>
      </c>
      <c r="C37" s="34">
        <v>6852</v>
      </c>
      <c r="D37" s="34">
        <v>1031</v>
      </c>
      <c r="E37" s="34">
        <v>1104</v>
      </c>
      <c r="F37" s="34">
        <v>2369</v>
      </c>
      <c r="G37" s="34">
        <v>1756</v>
      </c>
      <c r="H37" s="34">
        <v>1796</v>
      </c>
      <c r="I37" s="34">
        <v>1389</v>
      </c>
      <c r="J37" s="34">
        <v>2409</v>
      </c>
      <c r="K37" s="34">
        <v>1258</v>
      </c>
      <c r="L37" s="340"/>
    </row>
    <row r="38" spans="1:12" ht="19.5" customHeight="1" x14ac:dyDescent="0.25">
      <c r="A38" s="182" t="s">
        <v>214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0"/>
    </row>
    <row r="39" spans="1:12" ht="19.5" customHeight="1" x14ac:dyDescent="0.25">
      <c r="A39" s="181" t="s">
        <v>213</v>
      </c>
      <c r="B39" s="180"/>
      <c r="C39" s="180"/>
      <c r="D39" s="180"/>
      <c r="E39" s="180"/>
      <c r="F39" s="180"/>
      <c r="G39" s="34"/>
      <c r="H39" s="180"/>
      <c r="I39" s="180"/>
      <c r="J39" s="180"/>
      <c r="K39" s="34"/>
      <c r="L39" s="340"/>
    </row>
    <row r="40" spans="1:12" ht="19.5" customHeight="1" x14ac:dyDescent="0.25">
      <c r="A40" s="179" t="s">
        <v>212</v>
      </c>
      <c r="B40" s="34">
        <v>14</v>
      </c>
      <c r="C40" s="34">
        <v>18</v>
      </c>
      <c r="D40" s="34">
        <v>4</v>
      </c>
      <c r="E40" s="34">
        <v>3</v>
      </c>
      <c r="F40" s="34">
        <v>3</v>
      </c>
      <c r="G40" s="34">
        <v>4</v>
      </c>
      <c r="H40" s="34">
        <v>3</v>
      </c>
      <c r="I40" s="34">
        <v>4</v>
      </c>
      <c r="J40" s="34">
        <v>5</v>
      </c>
      <c r="K40" s="34">
        <v>6</v>
      </c>
      <c r="L40" s="340"/>
    </row>
    <row r="41" spans="1:12" ht="19.5" customHeight="1" x14ac:dyDescent="0.25">
      <c r="A41" s="178" t="s">
        <v>203</v>
      </c>
      <c r="B41" s="166">
        <v>8426</v>
      </c>
      <c r="C41" s="166">
        <v>11760</v>
      </c>
      <c r="D41" s="35">
        <v>2319</v>
      </c>
      <c r="E41" s="35">
        <v>2043</v>
      </c>
      <c r="F41" s="35">
        <v>1935</v>
      </c>
      <c r="G41" s="35">
        <v>2129</v>
      </c>
      <c r="H41" s="35">
        <v>2124</v>
      </c>
      <c r="I41" s="35">
        <v>2622</v>
      </c>
      <c r="J41" s="35">
        <v>3365</v>
      </c>
      <c r="K41" s="35">
        <v>3649</v>
      </c>
      <c r="L41" s="340"/>
    </row>
    <row r="42" spans="1:12" s="127" customFormat="1" ht="15" customHeight="1" x14ac:dyDescent="0.2">
      <c r="A42" s="177" t="s">
        <v>211</v>
      </c>
      <c r="B42" s="14"/>
      <c r="C42" s="14"/>
      <c r="D42" s="2"/>
      <c r="E42" s="2" t="s">
        <v>210</v>
      </c>
      <c r="F42" s="2"/>
      <c r="G42" s="2"/>
      <c r="H42" s="2"/>
      <c r="I42" s="2"/>
      <c r="J42" s="2"/>
      <c r="K42" s="2"/>
      <c r="L42" s="340"/>
    </row>
    <row r="43" spans="1:12" ht="16.5" customHeight="1" x14ac:dyDescent="0.25">
      <c r="L43" s="340"/>
    </row>
    <row r="44" spans="1:12" ht="16.5" customHeight="1" x14ac:dyDescent="0.25"/>
  </sheetData>
  <mergeCells count="8">
    <mergeCell ref="L1:L43"/>
    <mergeCell ref="A3:A4"/>
    <mergeCell ref="D3:G3"/>
    <mergeCell ref="B3:B4"/>
    <mergeCell ref="A1:K1"/>
    <mergeCell ref="A2:K2"/>
    <mergeCell ref="H3:K3"/>
    <mergeCell ref="C3:C4"/>
  </mergeCells>
  <printOptions horizontalCentered="1"/>
  <pageMargins left="0.23622047244094491" right="0.23622047244094491" top="0.78740157480314965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14999847407452621"/>
    <pageSetUpPr fitToPage="1"/>
  </sheetPr>
  <dimension ref="A1:N17"/>
  <sheetViews>
    <sheetView zoomScaleNormal="100" workbookViewId="0">
      <selection sqref="A1:K1"/>
    </sheetView>
  </sheetViews>
  <sheetFormatPr defaultColWidth="8.85546875" defaultRowHeight="12.75" x14ac:dyDescent="0.2"/>
  <cols>
    <col min="1" max="1" width="32.140625" style="2" customWidth="1"/>
    <col min="2" max="11" width="13.42578125" style="45" customWidth="1"/>
    <col min="12" max="12" width="6.7109375" style="2" customWidth="1"/>
    <col min="13" max="16384" width="8.85546875" style="2"/>
  </cols>
  <sheetData>
    <row r="1" spans="1:14" ht="18" customHeight="1" x14ac:dyDescent="0.25">
      <c r="A1" s="317" t="s">
        <v>19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09">
        <v>9</v>
      </c>
    </row>
    <row r="2" spans="1:14" ht="18" customHeight="1" x14ac:dyDescent="0.2">
      <c r="A2" s="322" t="s">
        <v>352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09"/>
    </row>
    <row r="3" spans="1:14" ht="18" customHeight="1" x14ac:dyDescent="0.2">
      <c r="A3" s="320" t="s">
        <v>21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09"/>
    </row>
    <row r="4" spans="1:14" ht="31.5" customHeight="1" x14ac:dyDescent="0.2">
      <c r="A4" s="318"/>
      <c r="B4" s="310">
        <v>2021</v>
      </c>
      <c r="C4" s="310" t="s">
        <v>84</v>
      </c>
      <c r="D4" s="312">
        <v>2021</v>
      </c>
      <c r="E4" s="313"/>
      <c r="F4" s="313"/>
      <c r="G4" s="314"/>
      <c r="H4" s="312" t="s">
        <v>84</v>
      </c>
      <c r="I4" s="313"/>
      <c r="J4" s="313"/>
      <c r="K4" s="314"/>
      <c r="L4" s="309"/>
    </row>
    <row r="5" spans="1:14" ht="31.5" customHeight="1" x14ac:dyDescent="0.2">
      <c r="A5" s="319"/>
      <c r="B5" s="311"/>
      <c r="C5" s="311"/>
      <c r="D5" s="3" t="s">
        <v>60</v>
      </c>
      <c r="E5" s="3" t="s">
        <v>61</v>
      </c>
      <c r="F5" s="3" t="s">
        <v>62</v>
      </c>
      <c r="G5" s="3" t="s">
        <v>63</v>
      </c>
      <c r="H5" s="3" t="s">
        <v>60</v>
      </c>
      <c r="I5" s="3" t="s">
        <v>61</v>
      </c>
      <c r="J5" s="3" t="s">
        <v>62</v>
      </c>
      <c r="K5" s="3" t="s">
        <v>63</v>
      </c>
      <c r="L5" s="309"/>
    </row>
    <row r="6" spans="1:14" ht="31.5" customHeight="1" x14ac:dyDescent="0.2">
      <c r="A6" s="46" t="s">
        <v>16</v>
      </c>
      <c r="B6" s="13"/>
      <c r="C6" s="13"/>
      <c r="D6" s="46"/>
      <c r="E6" s="46"/>
      <c r="F6" s="46"/>
      <c r="G6" s="46"/>
      <c r="H6" s="46"/>
      <c r="I6" s="46"/>
      <c r="J6" s="62"/>
      <c r="K6" s="46"/>
      <c r="L6" s="309"/>
    </row>
    <row r="7" spans="1:14" ht="31.5" customHeight="1" x14ac:dyDescent="0.2">
      <c r="A7" s="12"/>
      <c r="B7" s="13"/>
      <c r="C7" s="13"/>
      <c r="D7" s="46"/>
      <c r="E7" s="46"/>
      <c r="F7" s="46"/>
      <c r="G7" s="46"/>
      <c r="H7" s="46"/>
      <c r="I7" s="46"/>
      <c r="J7" s="62"/>
      <c r="K7" s="46"/>
      <c r="L7" s="309"/>
    </row>
    <row r="8" spans="1:14" ht="31.5" customHeight="1" x14ac:dyDescent="0.2">
      <c r="A8" s="27" t="s">
        <v>17</v>
      </c>
      <c r="B8" s="28">
        <v>13471</v>
      </c>
      <c r="C8" s="28">
        <v>13065</v>
      </c>
      <c r="D8" s="25">
        <v>2429</v>
      </c>
      <c r="E8" s="25">
        <v>5321</v>
      </c>
      <c r="F8" s="25">
        <v>3042</v>
      </c>
      <c r="G8" s="25">
        <v>2679</v>
      </c>
      <c r="H8" s="25">
        <v>3267</v>
      </c>
      <c r="I8" s="25">
        <v>3480</v>
      </c>
      <c r="J8" s="25">
        <v>3528</v>
      </c>
      <c r="K8" s="25">
        <f>C8-SUM(H8:J8)</f>
        <v>2790</v>
      </c>
      <c r="L8" s="309"/>
    </row>
    <row r="9" spans="1:14" ht="31.5" customHeight="1" x14ac:dyDescent="0.2">
      <c r="A9" s="27" t="s">
        <v>13</v>
      </c>
      <c r="B9" s="28">
        <v>68705</v>
      </c>
      <c r="C9" s="28">
        <v>72828</v>
      </c>
      <c r="D9" s="25">
        <v>15914</v>
      </c>
      <c r="E9" s="25">
        <v>18107</v>
      </c>
      <c r="F9" s="25">
        <v>16662</v>
      </c>
      <c r="G9" s="25">
        <v>18022</v>
      </c>
      <c r="H9" s="25">
        <v>16022</v>
      </c>
      <c r="I9" s="25">
        <v>19950</v>
      </c>
      <c r="J9" s="25">
        <v>22949</v>
      </c>
      <c r="K9" s="25">
        <f>C9-SUM(H9:J9)</f>
        <v>13907</v>
      </c>
      <c r="L9" s="309"/>
      <c r="M9" s="29"/>
      <c r="N9" s="29"/>
    </row>
    <row r="10" spans="1:14" ht="31.5" customHeight="1" x14ac:dyDescent="0.2">
      <c r="A10" s="12"/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309"/>
      <c r="M10" s="38"/>
      <c r="N10" s="38"/>
    </row>
    <row r="11" spans="1:14" ht="31.5" customHeight="1" x14ac:dyDescent="0.2">
      <c r="A11" s="43" t="s">
        <v>15</v>
      </c>
      <c r="B11" s="43"/>
      <c r="C11" s="215"/>
      <c r="D11" s="31"/>
      <c r="E11" s="31"/>
      <c r="F11" s="31"/>
      <c r="G11" s="31"/>
      <c r="H11" s="31"/>
      <c r="I11" s="31"/>
      <c r="J11" s="31"/>
      <c r="K11" s="31"/>
      <c r="L11" s="309"/>
    </row>
    <row r="12" spans="1:14" ht="31.5" customHeight="1" x14ac:dyDescent="0.2">
      <c r="A12" s="12"/>
      <c r="B12" s="46"/>
      <c r="C12" s="217"/>
      <c r="D12" s="27"/>
      <c r="E12" s="27"/>
      <c r="F12" s="27"/>
      <c r="G12" s="27"/>
      <c r="H12" s="27"/>
      <c r="I12" s="27"/>
      <c r="J12" s="27"/>
      <c r="K12" s="27"/>
      <c r="L12" s="309"/>
    </row>
    <row r="13" spans="1:14" ht="31.5" customHeight="1" x14ac:dyDescent="0.2">
      <c r="A13" s="27" t="s">
        <v>18</v>
      </c>
      <c r="B13" s="28">
        <v>10865</v>
      </c>
      <c r="C13" s="28">
        <v>13122</v>
      </c>
      <c r="D13" s="25">
        <v>2065</v>
      </c>
      <c r="E13" s="25">
        <v>2349</v>
      </c>
      <c r="F13" s="25">
        <v>3381</v>
      </c>
      <c r="G13" s="25">
        <v>3070</v>
      </c>
      <c r="H13" s="25">
        <v>2841</v>
      </c>
      <c r="I13" s="25">
        <v>3089</v>
      </c>
      <c r="J13" s="25">
        <v>3630</v>
      </c>
      <c r="K13" s="25">
        <f>C13-SUM(H13:J13)</f>
        <v>3562</v>
      </c>
      <c r="L13" s="309"/>
    </row>
    <row r="14" spans="1:14" ht="31.5" customHeight="1" x14ac:dyDescent="0.2">
      <c r="A14" s="27" t="s">
        <v>13</v>
      </c>
      <c r="B14" s="28">
        <v>74715</v>
      </c>
      <c r="C14" s="28">
        <v>79648</v>
      </c>
      <c r="D14" s="25">
        <v>13468</v>
      </c>
      <c r="E14" s="25">
        <v>16678</v>
      </c>
      <c r="F14" s="25">
        <v>22575</v>
      </c>
      <c r="G14" s="25">
        <v>21994</v>
      </c>
      <c r="H14" s="25">
        <v>15698</v>
      </c>
      <c r="I14" s="25">
        <v>19853</v>
      </c>
      <c r="J14" s="25">
        <v>21931</v>
      </c>
      <c r="K14" s="25">
        <f>C14-SUM(H14:J14)</f>
        <v>22166</v>
      </c>
      <c r="L14" s="309"/>
    </row>
    <row r="15" spans="1:14" ht="31.5" customHeight="1" x14ac:dyDescent="0.2">
      <c r="A15" s="9"/>
      <c r="B15" s="44"/>
      <c r="C15" s="216"/>
      <c r="D15" s="44"/>
      <c r="E15" s="44"/>
      <c r="F15" s="44"/>
      <c r="G15" s="44"/>
      <c r="H15" s="44"/>
      <c r="I15" s="44"/>
      <c r="J15" s="61"/>
      <c r="K15" s="44"/>
      <c r="L15" s="309"/>
    </row>
    <row r="16" spans="1:14" ht="18" customHeight="1" x14ac:dyDescent="0.2">
      <c r="A16" s="41" t="s">
        <v>80</v>
      </c>
      <c r="B16" s="39"/>
      <c r="C16" s="39"/>
      <c r="D16" s="14"/>
      <c r="E16" s="14"/>
      <c r="F16" s="14"/>
      <c r="G16" s="14"/>
      <c r="H16" s="14"/>
      <c r="I16" s="14"/>
      <c r="J16" s="14"/>
      <c r="K16" s="14"/>
      <c r="L16" s="309"/>
    </row>
    <row r="17" spans="2:3" x14ac:dyDescent="0.2">
      <c r="B17" s="11"/>
      <c r="C17" s="11"/>
    </row>
  </sheetData>
  <mergeCells count="9">
    <mergeCell ref="L1:L16"/>
    <mergeCell ref="A4:A5"/>
    <mergeCell ref="D4:G4"/>
    <mergeCell ref="B4:B5"/>
    <mergeCell ref="A3:K3"/>
    <mergeCell ref="H4:K4"/>
    <mergeCell ref="A1:K1"/>
    <mergeCell ref="A2:K2"/>
    <mergeCell ref="C4:C5"/>
  </mergeCells>
  <printOptions horizontalCentered="1"/>
  <pageMargins left="0.39370078740157483" right="0.23622047244094491" top="1.1811023622047245" bottom="0.59055118110236227" header="0" footer="0"/>
  <pageSetup paperSize="9" scale="8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AEEF-C8B6-4A50-BD86-CDDC64B995CD}">
  <sheetPr>
    <tabColor theme="0" tint="-0.14999847407452621"/>
    <pageSetUpPr fitToPage="1"/>
  </sheetPr>
  <dimension ref="A1:L24"/>
  <sheetViews>
    <sheetView zoomScaleNormal="100" workbookViewId="0">
      <selection sqref="A1:K1"/>
    </sheetView>
  </sheetViews>
  <sheetFormatPr defaultRowHeight="15" x14ac:dyDescent="0.25"/>
  <cols>
    <col min="1" max="1" width="55.5703125" style="87" customWidth="1"/>
    <col min="2" max="11" width="17.140625" style="87" customWidth="1"/>
    <col min="12" max="12" width="6.7109375" style="87" customWidth="1"/>
    <col min="13" max="16384" width="9.140625" style="87"/>
  </cols>
  <sheetData>
    <row r="1" spans="1:12" ht="18" customHeight="1" x14ac:dyDescent="0.25">
      <c r="A1" s="358" t="s">
        <v>363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09">
        <v>27</v>
      </c>
    </row>
    <row r="2" spans="1:12" ht="18" customHeight="1" x14ac:dyDescent="0.25">
      <c r="A2" s="316" t="s">
        <v>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09"/>
    </row>
    <row r="3" spans="1:12" ht="33.75" customHeight="1" x14ac:dyDescent="0.25">
      <c r="A3" s="325" t="s">
        <v>120</v>
      </c>
      <c r="B3" s="325">
        <v>2021</v>
      </c>
      <c r="C3" s="325" t="s">
        <v>84</v>
      </c>
      <c r="D3" s="346">
        <v>2021</v>
      </c>
      <c r="E3" s="347"/>
      <c r="F3" s="347"/>
      <c r="G3" s="348"/>
      <c r="H3" s="346" t="s">
        <v>85</v>
      </c>
      <c r="I3" s="347"/>
      <c r="J3" s="347"/>
      <c r="K3" s="348"/>
      <c r="L3" s="309"/>
    </row>
    <row r="4" spans="1:12" ht="33.75" customHeight="1" x14ac:dyDescent="0.25">
      <c r="A4" s="326"/>
      <c r="B4" s="326"/>
      <c r="C4" s="326"/>
      <c r="D4" s="36" t="s">
        <v>81</v>
      </c>
      <c r="E4" s="36" t="s">
        <v>82</v>
      </c>
      <c r="F4" s="3" t="s">
        <v>62</v>
      </c>
      <c r="G4" s="36" t="s">
        <v>83</v>
      </c>
      <c r="H4" s="36" t="s">
        <v>81</v>
      </c>
      <c r="I4" s="36" t="s">
        <v>82</v>
      </c>
      <c r="J4" s="36" t="s">
        <v>62</v>
      </c>
      <c r="K4" s="36" t="s">
        <v>83</v>
      </c>
      <c r="L4" s="309"/>
    </row>
    <row r="5" spans="1:12" s="111" customFormat="1" ht="36" customHeight="1" x14ac:dyDescent="0.2">
      <c r="A5" s="220" t="s">
        <v>182</v>
      </c>
      <c r="B5" s="139">
        <v>13471</v>
      </c>
      <c r="C5" s="139">
        <v>13065</v>
      </c>
      <c r="D5" s="139">
        <v>2429</v>
      </c>
      <c r="E5" s="139">
        <v>5321</v>
      </c>
      <c r="F5" s="139">
        <v>3042</v>
      </c>
      <c r="G5" s="139">
        <v>2679</v>
      </c>
      <c r="H5" s="139">
        <v>3267</v>
      </c>
      <c r="I5" s="139">
        <v>3480</v>
      </c>
      <c r="J5" s="139">
        <v>3528</v>
      </c>
      <c r="K5" s="139">
        <v>2790</v>
      </c>
      <c r="L5" s="309"/>
    </row>
    <row r="6" spans="1:12" ht="36" customHeight="1" x14ac:dyDescent="0.25">
      <c r="A6" s="120" t="s">
        <v>6</v>
      </c>
      <c r="B6" s="33">
        <v>1909</v>
      </c>
      <c r="C6" s="33">
        <v>2347</v>
      </c>
      <c r="D6" s="33">
        <v>306</v>
      </c>
      <c r="E6" s="33">
        <v>583</v>
      </c>
      <c r="F6" s="33">
        <v>452</v>
      </c>
      <c r="G6" s="33">
        <v>568</v>
      </c>
      <c r="H6" s="33">
        <v>452</v>
      </c>
      <c r="I6" s="33">
        <v>777</v>
      </c>
      <c r="J6" s="33">
        <v>504</v>
      </c>
      <c r="K6" s="33">
        <v>614</v>
      </c>
      <c r="L6" s="309"/>
    </row>
    <row r="7" spans="1:12" ht="36" customHeight="1" x14ac:dyDescent="0.25">
      <c r="A7" s="135" t="s">
        <v>176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309"/>
    </row>
    <row r="8" spans="1:12" ht="36" customHeight="1" x14ac:dyDescent="0.25">
      <c r="A8" s="138" t="s">
        <v>181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309"/>
    </row>
    <row r="9" spans="1:12" ht="36" customHeight="1" x14ac:dyDescent="0.25">
      <c r="A9" s="138" t="s">
        <v>90</v>
      </c>
      <c r="B9" s="34">
        <v>25062</v>
      </c>
      <c r="C9" s="34">
        <v>27472</v>
      </c>
      <c r="D9" s="34">
        <v>5023</v>
      </c>
      <c r="E9" s="34">
        <v>7783</v>
      </c>
      <c r="F9" s="34">
        <v>6882</v>
      </c>
      <c r="G9" s="34">
        <v>5374</v>
      </c>
      <c r="H9" s="34">
        <v>6454</v>
      </c>
      <c r="I9" s="34">
        <v>9162</v>
      </c>
      <c r="J9" s="34">
        <v>7705</v>
      </c>
      <c r="K9" s="34">
        <v>4151</v>
      </c>
      <c r="L9" s="309"/>
    </row>
    <row r="10" spans="1:12" ht="36" customHeight="1" x14ac:dyDescent="0.25">
      <c r="A10" s="138" t="s">
        <v>89</v>
      </c>
      <c r="B10" s="34">
        <v>1574</v>
      </c>
      <c r="C10" s="34">
        <v>1917</v>
      </c>
      <c r="D10" s="34">
        <v>293</v>
      </c>
      <c r="E10" s="34">
        <v>440</v>
      </c>
      <c r="F10" s="34">
        <v>446</v>
      </c>
      <c r="G10" s="34">
        <v>395</v>
      </c>
      <c r="H10" s="34">
        <v>381</v>
      </c>
      <c r="I10" s="34">
        <v>514</v>
      </c>
      <c r="J10" s="34">
        <v>496</v>
      </c>
      <c r="K10" s="34">
        <v>526</v>
      </c>
      <c r="L10" s="309"/>
    </row>
    <row r="11" spans="1:12" s="111" customFormat="1" ht="36" customHeight="1" x14ac:dyDescent="0.2">
      <c r="A11" s="120" t="s">
        <v>8</v>
      </c>
      <c r="B11" s="33">
        <v>286</v>
      </c>
      <c r="C11" s="33">
        <v>469</v>
      </c>
      <c r="D11" s="33">
        <v>85</v>
      </c>
      <c r="E11" s="33">
        <v>91</v>
      </c>
      <c r="F11" s="33">
        <v>32</v>
      </c>
      <c r="G11" s="33">
        <v>78</v>
      </c>
      <c r="H11" s="33">
        <v>115</v>
      </c>
      <c r="I11" s="33">
        <v>115</v>
      </c>
      <c r="J11" s="33">
        <v>93</v>
      </c>
      <c r="K11" s="33">
        <v>146</v>
      </c>
      <c r="L11" s="309"/>
    </row>
    <row r="12" spans="1:12" s="111" customFormat="1" ht="36" customHeight="1" x14ac:dyDescent="0.2">
      <c r="A12" s="133" t="s">
        <v>128</v>
      </c>
      <c r="B12" s="33">
        <v>572</v>
      </c>
      <c r="C12" s="33">
        <v>878</v>
      </c>
      <c r="D12" s="33">
        <v>87</v>
      </c>
      <c r="E12" s="33">
        <v>136</v>
      </c>
      <c r="F12" s="33">
        <v>177</v>
      </c>
      <c r="G12" s="33">
        <v>172</v>
      </c>
      <c r="H12" s="33">
        <v>126</v>
      </c>
      <c r="I12" s="33">
        <v>238</v>
      </c>
      <c r="J12" s="33">
        <v>313</v>
      </c>
      <c r="K12" s="33">
        <v>201</v>
      </c>
      <c r="L12" s="309"/>
    </row>
    <row r="13" spans="1:12" s="111" customFormat="1" ht="36" customHeight="1" x14ac:dyDescent="0.2">
      <c r="A13" s="132" t="s">
        <v>180</v>
      </c>
      <c r="B13" s="33">
        <v>5</v>
      </c>
      <c r="C13" s="33">
        <v>7</v>
      </c>
      <c r="D13" s="33">
        <v>1</v>
      </c>
      <c r="E13" s="33">
        <v>1</v>
      </c>
      <c r="F13" s="33">
        <v>1</v>
      </c>
      <c r="G13" s="33">
        <v>2</v>
      </c>
      <c r="H13" s="137">
        <v>0</v>
      </c>
      <c r="I13" s="137">
        <v>0</v>
      </c>
      <c r="J13" s="33">
        <v>4</v>
      </c>
      <c r="K13" s="33">
        <v>3</v>
      </c>
      <c r="L13" s="309"/>
    </row>
    <row r="14" spans="1:12" s="111" customFormat="1" ht="36" customHeight="1" x14ac:dyDescent="0.2">
      <c r="A14" s="132" t="s">
        <v>87</v>
      </c>
      <c r="B14" s="33">
        <v>82</v>
      </c>
      <c r="C14" s="33">
        <v>80</v>
      </c>
      <c r="D14" s="137">
        <v>0</v>
      </c>
      <c r="E14" s="33">
        <v>24</v>
      </c>
      <c r="F14" s="33">
        <v>57</v>
      </c>
      <c r="G14" s="33">
        <v>1</v>
      </c>
      <c r="H14" s="33">
        <v>19</v>
      </c>
      <c r="I14" s="137">
        <v>0</v>
      </c>
      <c r="J14" s="33">
        <v>44</v>
      </c>
      <c r="K14" s="33">
        <v>17</v>
      </c>
      <c r="L14" s="309"/>
    </row>
    <row r="15" spans="1:12" s="111" customFormat="1" ht="36" customHeight="1" x14ac:dyDescent="0.2">
      <c r="A15" s="132" t="s">
        <v>179</v>
      </c>
      <c r="B15" s="33">
        <v>5099</v>
      </c>
      <c r="C15" s="33">
        <v>2472</v>
      </c>
      <c r="D15" s="33">
        <v>391</v>
      </c>
      <c r="E15" s="33">
        <v>2930</v>
      </c>
      <c r="F15" s="33">
        <v>1116</v>
      </c>
      <c r="G15" s="33">
        <v>662</v>
      </c>
      <c r="H15" s="33">
        <v>607</v>
      </c>
      <c r="I15" s="33">
        <v>499</v>
      </c>
      <c r="J15" s="33">
        <v>699</v>
      </c>
      <c r="K15" s="33">
        <v>667</v>
      </c>
      <c r="L15" s="309"/>
    </row>
    <row r="16" spans="1:12" ht="36" customHeight="1" x14ac:dyDescent="0.25">
      <c r="A16" s="132" t="s">
        <v>178</v>
      </c>
      <c r="B16" s="33">
        <v>809</v>
      </c>
      <c r="C16" s="33">
        <v>993</v>
      </c>
      <c r="D16" s="33">
        <v>190</v>
      </c>
      <c r="E16" s="33">
        <v>172</v>
      </c>
      <c r="F16" s="33">
        <v>206</v>
      </c>
      <c r="G16" s="33">
        <v>241</v>
      </c>
      <c r="H16" s="33">
        <v>277</v>
      </c>
      <c r="I16" s="33">
        <v>219</v>
      </c>
      <c r="J16" s="33">
        <v>281</v>
      </c>
      <c r="K16" s="33">
        <v>216</v>
      </c>
      <c r="L16" s="309"/>
    </row>
    <row r="17" spans="1:12" ht="36" customHeight="1" x14ac:dyDescent="0.25">
      <c r="A17" s="135" t="s">
        <v>176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309"/>
    </row>
    <row r="18" spans="1:12" s="111" customFormat="1" ht="36" customHeight="1" x14ac:dyDescent="0.25">
      <c r="A18" s="136" t="s">
        <v>177</v>
      </c>
      <c r="B18" s="34">
        <v>258</v>
      </c>
      <c r="C18" s="34">
        <v>265</v>
      </c>
      <c r="D18" s="34">
        <v>73</v>
      </c>
      <c r="E18" s="34">
        <v>64</v>
      </c>
      <c r="F18" s="34">
        <v>54</v>
      </c>
      <c r="G18" s="34">
        <v>67</v>
      </c>
      <c r="H18" s="34">
        <v>79</v>
      </c>
      <c r="I18" s="34">
        <v>67</v>
      </c>
      <c r="J18" s="34">
        <v>81</v>
      </c>
      <c r="K18" s="34">
        <v>38</v>
      </c>
      <c r="L18" s="309"/>
    </row>
    <row r="19" spans="1:12" ht="36" customHeight="1" x14ac:dyDescent="0.25">
      <c r="A19" s="132" t="s">
        <v>115</v>
      </c>
      <c r="B19" s="33">
        <v>1662</v>
      </c>
      <c r="C19" s="33">
        <v>1984</v>
      </c>
      <c r="D19" s="33">
        <v>310</v>
      </c>
      <c r="E19" s="33">
        <v>619</v>
      </c>
      <c r="F19" s="33">
        <v>398</v>
      </c>
      <c r="G19" s="33">
        <v>335</v>
      </c>
      <c r="H19" s="33">
        <v>483</v>
      </c>
      <c r="I19" s="33">
        <v>522</v>
      </c>
      <c r="J19" s="33">
        <v>488</v>
      </c>
      <c r="K19" s="33">
        <v>491</v>
      </c>
      <c r="L19" s="309"/>
    </row>
    <row r="20" spans="1:12" ht="36" customHeight="1" x14ac:dyDescent="0.25">
      <c r="A20" s="135" t="s">
        <v>176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309"/>
    </row>
    <row r="21" spans="1:12" s="111" customFormat="1" ht="36" customHeight="1" x14ac:dyDescent="0.25">
      <c r="A21" s="133" t="s">
        <v>175</v>
      </c>
      <c r="B21" s="34">
        <v>315</v>
      </c>
      <c r="C21" s="34">
        <v>214</v>
      </c>
      <c r="D21" s="34">
        <v>48</v>
      </c>
      <c r="E21" s="34">
        <v>53</v>
      </c>
      <c r="F21" s="34">
        <v>127</v>
      </c>
      <c r="G21" s="34">
        <v>87</v>
      </c>
      <c r="H21" s="34">
        <v>36</v>
      </c>
      <c r="I21" s="34">
        <v>66</v>
      </c>
      <c r="J21" s="34">
        <v>52</v>
      </c>
      <c r="K21" s="34">
        <v>60</v>
      </c>
      <c r="L21" s="309"/>
    </row>
    <row r="22" spans="1:12" s="111" customFormat="1" ht="36" customHeight="1" x14ac:dyDescent="0.2">
      <c r="A22" s="132" t="s">
        <v>5</v>
      </c>
      <c r="B22" s="33">
        <v>3047</v>
      </c>
      <c r="C22" s="33">
        <v>3835</v>
      </c>
      <c r="D22" s="33">
        <v>1059</v>
      </c>
      <c r="E22" s="33">
        <v>765</v>
      </c>
      <c r="F22" s="33">
        <v>603</v>
      </c>
      <c r="G22" s="33">
        <v>620</v>
      </c>
      <c r="H22" s="33">
        <v>1188</v>
      </c>
      <c r="I22" s="33">
        <v>1110</v>
      </c>
      <c r="J22" s="33">
        <v>1102</v>
      </c>
      <c r="K22" s="33">
        <v>435</v>
      </c>
      <c r="L22" s="309"/>
    </row>
    <row r="23" spans="1:12" ht="36" customHeight="1" x14ac:dyDescent="0.25">
      <c r="A23" s="131" t="s">
        <v>174</v>
      </c>
      <c r="B23" s="130">
        <v>0</v>
      </c>
      <c r="C23" s="130">
        <v>0</v>
      </c>
      <c r="D23" s="130">
        <v>0</v>
      </c>
      <c r="E23" s="130">
        <v>0</v>
      </c>
      <c r="F23" s="129">
        <v>0</v>
      </c>
      <c r="G23" s="130">
        <v>0</v>
      </c>
      <c r="H23" s="129">
        <v>0</v>
      </c>
      <c r="I23" s="129">
        <v>0</v>
      </c>
      <c r="J23" s="129">
        <v>0</v>
      </c>
      <c r="K23" s="129">
        <v>0</v>
      </c>
      <c r="L23" s="309"/>
    </row>
    <row r="24" spans="1:12" ht="18" customHeight="1" x14ac:dyDescent="0.25">
      <c r="A24" s="54" t="s">
        <v>337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309"/>
    </row>
  </sheetData>
  <mergeCells count="8">
    <mergeCell ref="A3:A4"/>
    <mergeCell ref="L1:L24"/>
    <mergeCell ref="D3:G3"/>
    <mergeCell ref="B3:B4"/>
    <mergeCell ref="A1:K1"/>
    <mergeCell ref="A2:K2"/>
    <mergeCell ref="H3:K3"/>
    <mergeCell ref="C3:C4"/>
  </mergeCells>
  <printOptions horizontalCentered="1"/>
  <pageMargins left="0.23622047244094491" right="0.23622047244094491" top="0.78740157480314965" bottom="0.19685039370078741" header="0" footer="0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4854-1272-4EAF-A624-D493663E62E9}">
  <sheetPr>
    <tabColor theme="0" tint="-0.14999847407452621"/>
    <pageSetUpPr fitToPage="1"/>
  </sheetPr>
  <dimension ref="A1:L40"/>
  <sheetViews>
    <sheetView zoomScaleNormal="100" workbookViewId="0">
      <selection sqref="A1:K1"/>
    </sheetView>
  </sheetViews>
  <sheetFormatPr defaultRowHeight="17.25" customHeight="1" x14ac:dyDescent="0.2"/>
  <cols>
    <col min="1" max="1" width="36.42578125" style="2" customWidth="1"/>
    <col min="2" max="11" width="18.7109375" style="2" customWidth="1"/>
    <col min="12" max="12" width="6.7109375" style="141" customWidth="1"/>
    <col min="13" max="16384" width="9.140625" style="2"/>
  </cols>
  <sheetData>
    <row r="1" spans="1:12" ht="18" customHeight="1" x14ac:dyDescent="0.25">
      <c r="A1" s="321" t="s">
        <v>364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09">
        <v>28</v>
      </c>
    </row>
    <row r="2" spans="1:12" ht="15.6" customHeight="1" x14ac:dyDescent="0.2">
      <c r="A2" s="320" t="s">
        <v>22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09"/>
    </row>
    <row r="3" spans="1:12" s="1" customFormat="1" ht="22.5" customHeight="1" x14ac:dyDescent="0.25">
      <c r="A3" s="325" t="s">
        <v>308</v>
      </c>
      <c r="B3" s="325">
        <v>2021</v>
      </c>
      <c r="C3" s="325" t="s">
        <v>84</v>
      </c>
      <c r="D3" s="346">
        <v>2021</v>
      </c>
      <c r="E3" s="347"/>
      <c r="F3" s="347"/>
      <c r="G3" s="348"/>
      <c r="H3" s="346" t="s">
        <v>85</v>
      </c>
      <c r="I3" s="347"/>
      <c r="J3" s="347"/>
      <c r="K3" s="348"/>
      <c r="L3" s="309"/>
    </row>
    <row r="4" spans="1:12" s="1" customFormat="1" ht="22.5" customHeight="1" x14ac:dyDescent="0.25">
      <c r="A4" s="326"/>
      <c r="B4" s="326"/>
      <c r="C4" s="326"/>
      <c r="D4" s="36" t="s">
        <v>81</v>
      </c>
      <c r="E4" s="36" t="s">
        <v>82</v>
      </c>
      <c r="F4" s="3" t="s">
        <v>62</v>
      </c>
      <c r="G4" s="36" t="s">
        <v>83</v>
      </c>
      <c r="H4" s="36" t="s">
        <v>81</v>
      </c>
      <c r="I4" s="36" t="s">
        <v>82</v>
      </c>
      <c r="J4" s="3" t="s">
        <v>62</v>
      </c>
      <c r="K4" s="36" t="s">
        <v>83</v>
      </c>
      <c r="L4" s="309"/>
    </row>
    <row r="5" spans="1:12" s="1" customFormat="1" ht="22.5" customHeight="1" x14ac:dyDescent="0.25">
      <c r="A5" s="209" t="s">
        <v>154</v>
      </c>
      <c r="B5" s="208">
        <v>214836</v>
      </c>
      <c r="C5" s="208">
        <v>292429</v>
      </c>
      <c r="D5" s="208">
        <v>44164</v>
      </c>
      <c r="E5" s="208">
        <v>48231</v>
      </c>
      <c r="F5" s="208">
        <v>54768</v>
      </c>
      <c r="G5" s="208">
        <v>67673</v>
      </c>
      <c r="H5" s="208">
        <v>61970</v>
      </c>
      <c r="I5" s="208">
        <v>75758</v>
      </c>
      <c r="J5" s="208">
        <v>77046</v>
      </c>
      <c r="K5" s="208">
        <v>77655</v>
      </c>
      <c r="L5" s="309"/>
    </row>
    <row r="6" spans="1:12" s="1" customFormat="1" ht="22.5" customHeight="1" x14ac:dyDescent="0.25">
      <c r="A6" s="120" t="s">
        <v>307</v>
      </c>
      <c r="B6" s="33">
        <v>51499</v>
      </c>
      <c r="C6" s="33">
        <v>63919</v>
      </c>
      <c r="D6" s="33">
        <v>11214</v>
      </c>
      <c r="E6" s="33">
        <v>11251</v>
      </c>
      <c r="F6" s="33">
        <v>13490</v>
      </c>
      <c r="G6" s="33">
        <v>15544</v>
      </c>
      <c r="H6" s="33">
        <v>13490</v>
      </c>
      <c r="I6" s="33">
        <v>15392</v>
      </c>
      <c r="J6" s="33">
        <v>17365</v>
      </c>
      <c r="K6" s="33">
        <v>17672</v>
      </c>
      <c r="L6" s="309"/>
    </row>
    <row r="7" spans="1:12" s="1" customFormat="1" ht="22.5" customHeight="1" x14ac:dyDescent="0.25">
      <c r="A7" s="205" t="s">
        <v>306</v>
      </c>
      <c r="B7" s="183">
        <v>623</v>
      </c>
      <c r="C7" s="183">
        <v>825</v>
      </c>
      <c r="D7" s="183">
        <v>116</v>
      </c>
      <c r="E7" s="183">
        <v>107</v>
      </c>
      <c r="F7" s="183">
        <v>183</v>
      </c>
      <c r="G7" s="183">
        <v>217</v>
      </c>
      <c r="H7" s="183">
        <v>156</v>
      </c>
      <c r="I7" s="183">
        <v>207</v>
      </c>
      <c r="J7" s="183">
        <v>191</v>
      </c>
      <c r="K7" s="183">
        <v>271</v>
      </c>
      <c r="L7" s="309"/>
    </row>
    <row r="8" spans="1:12" s="1" customFormat="1" ht="22.5" customHeight="1" x14ac:dyDescent="0.25">
      <c r="A8" s="205" t="s">
        <v>305</v>
      </c>
      <c r="B8" s="183">
        <v>4372</v>
      </c>
      <c r="C8" s="183">
        <v>6534</v>
      </c>
      <c r="D8" s="183">
        <v>612</v>
      </c>
      <c r="E8" s="183">
        <v>1025</v>
      </c>
      <c r="F8" s="183">
        <v>1365</v>
      </c>
      <c r="G8" s="183">
        <v>1370</v>
      </c>
      <c r="H8" s="183">
        <v>1579</v>
      </c>
      <c r="I8" s="183">
        <v>1613</v>
      </c>
      <c r="J8" s="183">
        <v>1775</v>
      </c>
      <c r="K8" s="183">
        <v>1567</v>
      </c>
      <c r="L8" s="309"/>
    </row>
    <row r="9" spans="1:12" s="1" customFormat="1" ht="22.5" customHeight="1" x14ac:dyDescent="0.25">
      <c r="A9" s="205" t="s">
        <v>304</v>
      </c>
      <c r="B9" s="183">
        <v>353</v>
      </c>
      <c r="C9" s="183">
        <v>499</v>
      </c>
      <c r="D9" s="183">
        <v>72</v>
      </c>
      <c r="E9" s="183">
        <v>79</v>
      </c>
      <c r="F9" s="183">
        <v>110</v>
      </c>
      <c r="G9" s="183">
        <v>92</v>
      </c>
      <c r="H9" s="183">
        <v>112</v>
      </c>
      <c r="I9" s="183">
        <v>93</v>
      </c>
      <c r="J9" s="183">
        <v>100</v>
      </c>
      <c r="K9" s="183">
        <v>194</v>
      </c>
      <c r="L9" s="309"/>
    </row>
    <row r="10" spans="1:12" s="1" customFormat="1" ht="22.5" customHeight="1" x14ac:dyDescent="0.25">
      <c r="A10" s="205" t="s">
        <v>303</v>
      </c>
      <c r="B10" s="183">
        <v>104</v>
      </c>
      <c r="C10" s="183">
        <v>129</v>
      </c>
      <c r="D10" s="183">
        <v>20</v>
      </c>
      <c r="E10" s="183">
        <v>16</v>
      </c>
      <c r="F10" s="183">
        <v>34</v>
      </c>
      <c r="G10" s="183">
        <v>34</v>
      </c>
      <c r="H10" s="183">
        <v>18</v>
      </c>
      <c r="I10" s="183">
        <v>32</v>
      </c>
      <c r="J10" s="183">
        <v>39</v>
      </c>
      <c r="K10" s="183">
        <v>40</v>
      </c>
      <c r="L10" s="309"/>
    </row>
    <row r="11" spans="1:12" s="1" customFormat="1" ht="22.5" customHeight="1" x14ac:dyDescent="0.25">
      <c r="A11" s="205" t="s">
        <v>302</v>
      </c>
      <c r="B11" s="183">
        <v>14208</v>
      </c>
      <c r="C11" s="183">
        <v>16293</v>
      </c>
      <c r="D11" s="183">
        <v>3390</v>
      </c>
      <c r="E11" s="183">
        <v>2822</v>
      </c>
      <c r="F11" s="183">
        <v>3599</v>
      </c>
      <c r="G11" s="183">
        <v>4397</v>
      </c>
      <c r="H11" s="183">
        <v>3163</v>
      </c>
      <c r="I11" s="183">
        <v>4246</v>
      </c>
      <c r="J11" s="183">
        <v>4329</v>
      </c>
      <c r="K11" s="183">
        <v>4555</v>
      </c>
      <c r="L11" s="309"/>
    </row>
    <row r="12" spans="1:12" s="1" customFormat="1" ht="22.5" customHeight="1" x14ac:dyDescent="0.25">
      <c r="A12" s="205" t="s">
        <v>301</v>
      </c>
      <c r="B12" s="183">
        <v>5820</v>
      </c>
      <c r="C12" s="183">
        <v>6397</v>
      </c>
      <c r="D12" s="183">
        <v>1392</v>
      </c>
      <c r="E12" s="183">
        <v>1348</v>
      </c>
      <c r="F12" s="183">
        <v>1476</v>
      </c>
      <c r="G12" s="183">
        <v>1604</v>
      </c>
      <c r="H12" s="183">
        <v>1461</v>
      </c>
      <c r="I12" s="183">
        <v>1614</v>
      </c>
      <c r="J12" s="183">
        <v>1594</v>
      </c>
      <c r="K12" s="183">
        <v>1728</v>
      </c>
      <c r="L12" s="309"/>
    </row>
    <row r="13" spans="1:12" s="1" customFormat="1" ht="22.5" customHeight="1" x14ac:dyDescent="0.25">
      <c r="A13" s="205" t="s">
        <v>300</v>
      </c>
      <c r="B13" s="183">
        <v>486</v>
      </c>
      <c r="C13" s="183">
        <v>441</v>
      </c>
      <c r="D13" s="183">
        <v>95</v>
      </c>
      <c r="E13" s="183">
        <v>86</v>
      </c>
      <c r="F13" s="183">
        <v>186</v>
      </c>
      <c r="G13" s="183">
        <v>119</v>
      </c>
      <c r="H13" s="183">
        <v>83</v>
      </c>
      <c r="I13" s="183">
        <v>103</v>
      </c>
      <c r="J13" s="183">
        <v>152</v>
      </c>
      <c r="K13" s="183">
        <v>103</v>
      </c>
      <c r="L13" s="309"/>
    </row>
    <row r="14" spans="1:12" s="1" customFormat="1" ht="22.5" customHeight="1" x14ac:dyDescent="0.25">
      <c r="A14" s="205" t="s">
        <v>299</v>
      </c>
      <c r="B14" s="183">
        <v>505</v>
      </c>
      <c r="C14" s="183">
        <v>683</v>
      </c>
      <c r="D14" s="183">
        <v>104</v>
      </c>
      <c r="E14" s="183">
        <v>117</v>
      </c>
      <c r="F14" s="183">
        <v>150</v>
      </c>
      <c r="G14" s="183">
        <v>134</v>
      </c>
      <c r="H14" s="183">
        <v>151</v>
      </c>
      <c r="I14" s="183">
        <v>145</v>
      </c>
      <c r="J14" s="183">
        <v>173</v>
      </c>
      <c r="K14" s="183">
        <v>214</v>
      </c>
      <c r="L14" s="309"/>
    </row>
    <row r="15" spans="1:12" s="1" customFormat="1" ht="22.5" customHeight="1" x14ac:dyDescent="0.25">
      <c r="A15" s="205" t="s">
        <v>298</v>
      </c>
      <c r="B15" s="183">
        <v>206</v>
      </c>
      <c r="C15" s="183">
        <v>209</v>
      </c>
      <c r="D15" s="183">
        <v>32</v>
      </c>
      <c r="E15" s="183">
        <v>49</v>
      </c>
      <c r="F15" s="183">
        <v>58</v>
      </c>
      <c r="G15" s="183">
        <v>67</v>
      </c>
      <c r="H15" s="183">
        <v>64</v>
      </c>
      <c r="I15" s="183">
        <v>36</v>
      </c>
      <c r="J15" s="183">
        <v>68</v>
      </c>
      <c r="K15" s="183">
        <v>41</v>
      </c>
      <c r="L15" s="309"/>
    </row>
    <row r="16" spans="1:12" s="1" customFormat="1" ht="22.5" customHeight="1" x14ac:dyDescent="0.25">
      <c r="A16" s="205" t="s">
        <v>297</v>
      </c>
      <c r="B16" s="183">
        <v>4834</v>
      </c>
      <c r="C16" s="183">
        <v>6200</v>
      </c>
      <c r="D16" s="183">
        <v>933</v>
      </c>
      <c r="E16" s="183">
        <v>1341</v>
      </c>
      <c r="F16" s="183">
        <v>1160</v>
      </c>
      <c r="G16" s="183">
        <v>1400</v>
      </c>
      <c r="H16" s="183">
        <v>1341</v>
      </c>
      <c r="I16" s="183">
        <v>1525</v>
      </c>
      <c r="J16" s="183">
        <v>1551</v>
      </c>
      <c r="K16" s="183">
        <v>1783</v>
      </c>
      <c r="L16" s="309"/>
    </row>
    <row r="17" spans="1:12" s="1" customFormat="1" ht="22.5" customHeight="1" x14ac:dyDescent="0.25">
      <c r="A17" s="205" t="s">
        <v>296</v>
      </c>
      <c r="B17" s="183">
        <v>1258</v>
      </c>
      <c r="C17" s="183">
        <v>1414</v>
      </c>
      <c r="D17" s="183">
        <v>332</v>
      </c>
      <c r="E17" s="183">
        <v>236</v>
      </c>
      <c r="F17" s="183">
        <v>337</v>
      </c>
      <c r="G17" s="183">
        <v>353</v>
      </c>
      <c r="H17" s="183">
        <v>288</v>
      </c>
      <c r="I17" s="183">
        <v>327</v>
      </c>
      <c r="J17" s="183">
        <v>336</v>
      </c>
      <c r="K17" s="183">
        <v>463</v>
      </c>
      <c r="L17" s="309"/>
    </row>
    <row r="18" spans="1:12" s="1" customFormat="1" ht="22.5" customHeight="1" x14ac:dyDescent="0.25">
      <c r="A18" s="205" t="s">
        <v>295</v>
      </c>
      <c r="B18" s="183">
        <v>815</v>
      </c>
      <c r="C18" s="183">
        <v>1068</v>
      </c>
      <c r="D18" s="183">
        <v>203</v>
      </c>
      <c r="E18" s="183">
        <v>181</v>
      </c>
      <c r="F18" s="183">
        <v>188</v>
      </c>
      <c r="G18" s="183">
        <v>243</v>
      </c>
      <c r="H18" s="183">
        <v>236</v>
      </c>
      <c r="I18" s="183">
        <v>248</v>
      </c>
      <c r="J18" s="183">
        <v>294</v>
      </c>
      <c r="K18" s="183">
        <v>290</v>
      </c>
      <c r="L18" s="309"/>
    </row>
    <row r="19" spans="1:12" s="1" customFormat="1" ht="22.5" customHeight="1" x14ac:dyDescent="0.25">
      <c r="A19" s="205" t="s">
        <v>294</v>
      </c>
      <c r="B19" s="183">
        <v>891</v>
      </c>
      <c r="C19" s="183">
        <v>1219</v>
      </c>
      <c r="D19" s="183">
        <v>259</v>
      </c>
      <c r="E19" s="183">
        <v>201</v>
      </c>
      <c r="F19" s="183">
        <v>242</v>
      </c>
      <c r="G19" s="183">
        <v>189</v>
      </c>
      <c r="H19" s="183">
        <v>309</v>
      </c>
      <c r="I19" s="183">
        <v>302</v>
      </c>
      <c r="J19" s="183">
        <v>303</v>
      </c>
      <c r="K19" s="183">
        <v>305</v>
      </c>
      <c r="L19" s="309"/>
    </row>
    <row r="20" spans="1:12" s="1" customFormat="1" ht="22.5" customHeight="1" x14ac:dyDescent="0.25">
      <c r="A20" s="205" t="s">
        <v>293</v>
      </c>
      <c r="B20" s="183">
        <v>111</v>
      </c>
      <c r="C20" s="183">
        <v>107</v>
      </c>
      <c r="D20" s="183">
        <v>26</v>
      </c>
      <c r="E20" s="183">
        <v>22</v>
      </c>
      <c r="F20" s="183">
        <v>25</v>
      </c>
      <c r="G20" s="183">
        <v>38</v>
      </c>
      <c r="H20" s="183">
        <v>30</v>
      </c>
      <c r="I20" s="183">
        <v>41</v>
      </c>
      <c r="J20" s="183">
        <v>18</v>
      </c>
      <c r="K20" s="183">
        <v>18</v>
      </c>
      <c r="L20" s="309"/>
    </row>
    <row r="21" spans="1:12" s="1" customFormat="1" ht="22.5" customHeight="1" x14ac:dyDescent="0.25">
      <c r="A21" s="205" t="s">
        <v>292</v>
      </c>
      <c r="B21" s="183">
        <v>4543</v>
      </c>
      <c r="C21" s="183">
        <v>5642</v>
      </c>
      <c r="D21" s="183">
        <v>1219</v>
      </c>
      <c r="E21" s="183">
        <v>1000</v>
      </c>
      <c r="F21" s="183">
        <v>991</v>
      </c>
      <c r="G21" s="183">
        <v>1333</v>
      </c>
      <c r="H21" s="183">
        <v>1171</v>
      </c>
      <c r="I21" s="183">
        <v>1009</v>
      </c>
      <c r="J21" s="183">
        <v>1742</v>
      </c>
      <c r="K21" s="183">
        <v>1720</v>
      </c>
      <c r="L21" s="309"/>
    </row>
    <row r="22" spans="1:12" s="1" customFormat="1" ht="22.5" customHeight="1" x14ac:dyDescent="0.25">
      <c r="A22" s="205" t="s">
        <v>291</v>
      </c>
      <c r="B22" s="183">
        <v>365</v>
      </c>
      <c r="C22" s="183">
        <v>424</v>
      </c>
      <c r="D22" s="183">
        <v>71</v>
      </c>
      <c r="E22" s="183">
        <v>105</v>
      </c>
      <c r="F22" s="183">
        <v>82</v>
      </c>
      <c r="G22" s="183">
        <v>107</v>
      </c>
      <c r="H22" s="183">
        <v>76</v>
      </c>
      <c r="I22" s="183">
        <v>65</v>
      </c>
      <c r="J22" s="183">
        <v>83</v>
      </c>
      <c r="K22" s="183">
        <v>200</v>
      </c>
      <c r="L22" s="309"/>
    </row>
    <row r="23" spans="1:12" s="1" customFormat="1" ht="22.5" customHeight="1" x14ac:dyDescent="0.25">
      <c r="A23" s="205" t="s">
        <v>290</v>
      </c>
      <c r="B23" s="183">
        <v>1492</v>
      </c>
      <c r="C23" s="183">
        <v>1779</v>
      </c>
      <c r="D23" s="183">
        <v>277</v>
      </c>
      <c r="E23" s="183">
        <v>367</v>
      </c>
      <c r="F23" s="183">
        <v>398</v>
      </c>
      <c r="G23" s="183">
        <v>450</v>
      </c>
      <c r="H23" s="183">
        <v>406</v>
      </c>
      <c r="I23" s="183">
        <v>373</v>
      </c>
      <c r="J23" s="183">
        <v>459</v>
      </c>
      <c r="K23" s="183">
        <v>541</v>
      </c>
      <c r="L23" s="309"/>
    </row>
    <row r="24" spans="1:12" s="1" customFormat="1" ht="22.5" customHeight="1" x14ac:dyDescent="0.25">
      <c r="A24" s="205" t="s">
        <v>289</v>
      </c>
      <c r="B24" s="183">
        <v>5146</v>
      </c>
      <c r="C24" s="183">
        <v>5475</v>
      </c>
      <c r="D24" s="183">
        <v>822</v>
      </c>
      <c r="E24" s="183">
        <v>815</v>
      </c>
      <c r="F24" s="183">
        <v>1623</v>
      </c>
      <c r="G24" s="183">
        <v>1886</v>
      </c>
      <c r="H24" s="183">
        <v>1107</v>
      </c>
      <c r="I24" s="183">
        <v>1254</v>
      </c>
      <c r="J24" s="183">
        <v>1798</v>
      </c>
      <c r="K24" s="183">
        <v>1316</v>
      </c>
      <c r="L24" s="309"/>
    </row>
    <row r="25" spans="1:12" s="1" customFormat="1" ht="22.5" customHeight="1" x14ac:dyDescent="0.25">
      <c r="A25" s="205" t="s">
        <v>288</v>
      </c>
      <c r="B25" s="183">
        <v>3304</v>
      </c>
      <c r="C25" s="183">
        <v>4204</v>
      </c>
      <c r="D25" s="183">
        <v>780</v>
      </c>
      <c r="E25" s="183">
        <v>897</v>
      </c>
      <c r="F25" s="183">
        <v>776</v>
      </c>
      <c r="G25" s="183">
        <v>851</v>
      </c>
      <c r="H25" s="183">
        <v>783</v>
      </c>
      <c r="I25" s="183">
        <v>1266</v>
      </c>
      <c r="J25" s="183">
        <v>1071</v>
      </c>
      <c r="K25" s="183">
        <v>1084</v>
      </c>
      <c r="L25" s="309"/>
    </row>
    <row r="26" spans="1:12" s="1" customFormat="1" ht="22.5" customHeight="1" x14ac:dyDescent="0.25">
      <c r="A26" s="205" t="s">
        <v>287</v>
      </c>
      <c r="B26" s="183">
        <v>2063</v>
      </c>
      <c r="C26" s="183">
        <v>4377</v>
      </c>
      <c r="D26" s="183">
        <v>459</v>
      </c>
      <c r="E26" s="183">
        <v>437</v>
      </c>
      <c r="F26" s="183">
        <v>507</v>
      </c>
      <c r="G26" s="183">
        <v>660</v>
      </c>
      <c r="H26" s="183">
        <v>956</v>
      </c>
      <c r="I26" s="183">
        <v>893</v>
      </c>
      <c r="J26" s="183">
        <v>1289</v>
      </c>
      <c r="K26" s="183">
        <v>1239</v>
      </c>
      <c r="L26" s="309"/>
    </row>
    <row r="27" spans="1:12" s="1" customFormat="1" ht="22.5" customHeight="1" x14ac:dyDescent="0.25">
      <c r="A27" s="120" t="s">
        <v>141</v>
      </c>
      <c r="B27" s="207">
        <v>119689</v>
      </c>
      <c r="C27" s="207">
        <v>164102</v>
      </c>
      <c r="D27" s="33">
        <v>24240</v>
      </c>
      <c r="E27" s="33">
        <v>26140</v>
      </c>
      <c r="F27" s="33">
        <v>29903</v>
      </c>
      <c r="G27" s="33">
        <v>39406</v>
      </c>
      <c r="H27" s="33">
        <v>31945</v>
      </c>
      <c r="I27" s="33">
        <v>45347</v>
      </c>
      <c r="J27" s="33">
        <v>43732</v>
      </c>
      <c r="K27" s="33">
        <v>43078</v>
      </c>
      <c r="L27" s="309"/>
    </row>
    <row r="28" spans="1:12" s="1" customFormat="1" ht="22.5" customHeight="1" x14ac:dyDescent="0.25">
      <c r="A28" s="205" t="s">
        <v>286</v>
      </c>
      <c r="B28" s="206">
        <v>38099</v>
      </c>
      <c r="C28" s="206">
        <v>47082</v>
      </c>
      <c r="D28" s="183">
        <v>7462</v>
      </c>
      <c r="E28" s="183">
        <v>6430</v>
      </c>
      <c r="F28" s="183">
        <v>10186</v>
      </c>
      <c r="G28" s="183">
        <v>14021</v>
      </c>
      <c r="H28" s="183">
        <v>10738</v>
      </c>
      <c r="I28" s="183">
        <v>10586</v>
      </c>
      <c r="J28" s="183">
        <v>12842</v>
      </c>
      <c r="K28" s="183">
        <v>12916</v>
      </c>
      <c r="L28" s="309"/>
    </row>
    <row r="29" spans="1:12" s="1" customFormat="1" ht="22.5" customHeight="1" x14ac:dyDescent="0.25">
      <c r="A29" s="205" t="s">
        <v>285</v>
      </c>
      <c r="B29" s="206">
        <v>754</v>
      </c>
      <c r="C29" s="206">
        <v>1055</v>
      </c>
      <c r="D29" s="183">
        <v>162</v>
      </c>
      <c r="E29" s="183">
        <v>164</v>
      </c>
      <c r="F29" s="183">
        <v>207</v>
      </c>
      <c r="G29" s="183">
        <v>221</v>
      </c>
      <c r="H29" s="183">
        <v>261</v>
      </c>
      <c r="I29" s="183">
        <v>291</v>
      </c>
      <c r="J29" s="183">
        <v>236</v>
      </c>
      <c r="K29" s="183">
        <v>267</v>
      </c>
      <c r="L29" s="309"/>
    </row>
    <row r="30" spans="1:12" s="1" customFormat="1" ht="22.5" customHeight="1" x14ac:dyDescent="0.25">
      <c r="A30" s="205" t="s">
        <v>284</v>
      </c>
      <c r="B30" s="206">
        <v>33534</v>
      </c>
      <c r="C30" s="206">
        <v>28539</v>
      </c>
      <c r="D30" s="183">
        <v>5325</v>
      </c>
      <c r="E30" s="183">
        <v>8397</v>
      </c>
      <c r="F30" s="183">
        <v>8673</v>
      </c>
      <c r="G30" s="183">
        <v>11139</v>
      </c>
      <c r="H30" s="183">
        <v>4211</v>
      </c>
      <c r="I30" s="183">
        <v>10953</v>
      </c>
      <c r="J30" s="183">
        <v>6349</v>
      </c>
      <c r="K30" s="183">
        <v>7026</v>
      </c>
      <c r="L30" s="309"/>
    </row>
    <row r="31" spans="1:12" s="1" customFormat="1" ht="22.5" customHeight="1" x14ac:dyDescent="0.25">
      <c r="A31" s="205" t="s">
        <v>283</v>
      </c>
      <c r="B31" s="206">
        <v>4022</v>
      </c>
      <c r="C31" s="206">
        <v>5179</v>
      </c>
      <c r="D31" s="183">
        <v>838</v>
      </c>
      <c r="E31" s="183">
        <v>830</v>
      </c>
      <c r="F31" s="183">
        <v>1148</v>
      </c>
      <c r="G31" s="183">
        <v>1206</v>
      </c>
      <c r="H31" s="183">
        <v>1101</v>
      </c>
      <c r="I31" s="183">
        <v>1310</v>
      </c>
      <c r="J31" s="183">
        <v>1393</v>
      </c>
      <c r="K31" s="183">
        <v>1375</v>
      </c>
      <c r="L31" s="309"/>
    </row>
    <row r="32" spans="1:12" s="1" customFormat="1" ht="22.5" customHeight="1" x14ac:dyDescent="0.25">
      <c r="A32" s="205" t="s">
        <v>282</v>
      </c>
      <c r="B32" s="206">
        <v>13</v>
      </c>
      <c r="C32" s="206">
        <v>12</v>
      </c>
      <c r="D32" s="183">
        <v>4</v>
      </c>
      <c r="E32" s="183">
        <v>3</v>
      </c>
      <c r="F32" s="183">
        <v>3</v>
      </c>
      <c r="G32" s="183">
        <v>3</v>
      </c>
      <c r="H32" s="183">
        <v>3</v>
      </c>
      <c r="I32" s="183">
        <v>1</v>
      </c>
      <c r="J32" s="183">
        <v>3</v>
      </c>
      <c r="K32" s="183">
        <v>5</v>
      </c>
      <c r="L32" s="309"/>
    </row>
    <row r="33" spans="1:12" s="1" customFormat="1" ht="22.5" customHeight="1" x14ac:dyDescent="0.25">
      <c r="A33" s="205" t="s">
        <v>281</v>
      </c>
      <c r="B33" s="206">
        <v>5202</v>
      </c>
      <c r="C33" s="206">
        <v>5941</v>
      </c>
      <c r="D33" s="183">
        <v>1422</v>
      </c>
      <c r="E33" s="183">
        <v>1173</v>
      </c>
      <c r="F33" s="183">
        <v>1210</v>
      </c>
      <c r="G33" s="183">
        <v>1397</v>
      </c>
      <c r="H33" s="183">
        <v>1168</v>
      </c>
      <c r="I33" s="183">
        <v>1381</v>
      </c>
      <c r="J33" s="183">
        <v>1593</v>
      </c>
      <c r="K33" s="183">
        <v>1799</v>
      </c>
      <c r="L33" s="309"/>
    </row>
    <row r="34" spans="1:12" s="1" customFormat="1" ht="22.5" customHeight="1" x14ac:dyDescent="0.25">
      <c r="A34" s="205" t="s">
        <v>280</v>
      </c>
      <c r="B34" s="206">
        <v>1898</v>
      </c>
      <c r="C34" s="206">
        <v>2424</v>
      </c>
      <c r="D34" s="183">
        <v>447</v>
      </c>
      <c r="E34" s="183">
        <v>363</v>
      </c>
      <c r="F34" s="183">
        <v>416</v>
      </c>
      <c r="G34" s="183">
        <v>672</v>
      </c>
      <c r="H34" s="183">
        <v>504</v>
      </c>
      <c r="I34" s="183">
        <v>559</v>
      </c>
      <c r="J34" s="183">
        <v>761</v>
      </c>
      <c r="K34" s="183">
        <v>600</v>
      </c>
      <c r="L34" s="309"/>
    </row>
    <row r="35" spans="1:12" s="1" customFormat="1" ht="22.5" customHeight="1" x14ac:dyDescent="0.25">
      <c r="A35" s="205" t="s">
        <v>279</v>
      </c>
      <c r="B35" s="206">
        <v>3757</v>
      </c>
      <c r="C35" s="206">
        <v>5180</v>
      </c>
      <c r="D35" s="183">
        <v>742</v>
      </c>
      <c r="E35" s="183">
        <v>830</v>
      </c>
      <c r="F35" s="183">
        <v>917</v>
      </c>
      <c r="G35" s="183">
        <v>1268</v>
      </c>
      <c r="H35" s="183">
        <v>1083</v>
      </c>
      <c r="I35" s="183">
        <v>1086</v>
      </c>
      <c r="J35" s="183">
        <v>1694</v>
      </c>
      <c r="K35" s="183">
        <v>1317</v>
      </c>
      <c r="L35" s="309"/>
    </row>
    <row r="36" spans="1:12" s="1" customFormat="1" ht="22.5" customHeight="1" x14ac:dyDescent="0.25">
      <c r="A36" s="205" t="s">
        <v>278</v>
      </c>
      <c r="B36" s="206">
        <v>38</v>
      </c>
      <c r="C36" s="206">
        <v>48</v>
      </c>
      <c r="D36" s="183">
        <v>5</v>
      </c>
      <c r="E36" s="183">
        <v>8</v>
      </c>
      <c r="F36" s="183">
        <v>10</v>
      </c>
      <c r="G36" s="183">
        <v>15</v>
      </c>
      <c r="H36" s="183">
        <v>8</v>
      </c>
      <c r="I36" s="183">
        <v>11</v>
      </c>
      <c r="J36" s="183">
        <v>10</v>
      </c>
      <c r="K36" s="183">
        <v>19</v>
      </c>
      <c r="L36" s="309"/>
    </row>
    <row r="37" spans="1:12" s="1" customFormat="1" ht="22.5" customHeight="1" x14ac:dyDescent="0.25">
      <c r="A37" s="205" t="s">
        <v>277</v>
      </c>
      <c r="B37" s="206">
        <v>915</v>
      </c>
      <c r="C37" s="206">
        <v>1522</v>
      </c>
      <c r="D37" s="183">
        <v>165</v>
      </c>
      <c r="E37" s="183">
        <v>179</v>
      </c>
      <c r="F37" s="183">
        <v>209</v>
      </c>
      <c r="G37" s="183">
        <v>362</v>
      </c>
      <c r="H37" s="183">
        <v>261</v>
      </c>
      <c r="I37" s="183">
        <v>437</v>
      </c>
      <c r="J37" s="183">
        <v>421</v>
      </c>
      <c r="K37" s="183">
        <v>403</v>
      </c>
      <c r="L37" s="309"/>
    </row>
    <row r="38" spans="1:12" s="1" customFormat="1" ht="22.5" customHeight="1" x14ac:dyDescent="0.25">
      <c r="A38" s="205" t="s">
        <v>276</v>
      </c>
      <c r="B38" s="167">
        <v>93</v>
      </c>
      <c r="C38" s="167">
        <v>155</v>
      </c>
      <c r="D38" s="34">
        <v>29</v>
      </c>
      <c r="E38" s="34">
        <v>18</v>
      </c>
      <c r="F38" s="34">
        <v>25</v>
      </c>
      <c r="G38" s="34">
        <v>21</v>
      </c>
      <c r="H38" s="34">
        <v>39</v>
      </c>
      <c r="I38" s="34">
        <v>21</v>
      </c>
      <c r="J38" s="34">
        <v>49</v>
      </c>
      <c r="K38" s="34">
        <v>46</v>
      </c>
      <c r="L38" s="309"/>
    </row>
    <row r="39" spans="1:12" s="1" customFormat="1" ht="22.5" customHeight="1" x14ac:dyDescent="0.25">
      <c r="A39" s="204" t="s">
        <v>275</v>
      </c>
      <c r="B39" s="203">
        <v>283</v>
      </c>
      <c r="C39" s="203">
        <v>549</v>
      </c>
      <c r="D39" s="202">
        <v>50</v>
      </c>
      <c r="E39" s="202">
        <v>46</v>
      </c>
      <c r="F39" s="202">
        <v>73</v>
      </c>
      <c r="G39" s="202">
        <v>114</v>
      </c>
      <c r="H39" s="202">
        <v>109</v>
      </c>
      <c r="I39" s="202">
        <v>122</v>
      </c>
      <c r="J39" s="202">
        <v>98</v>
      </c>
      <c r="K39" s="202">
        <v>220</v>
      </c>
      <c r="L39" s="309"/>
    </row>
    <row r="40" spans="1:12" ht="15.2" customHeight="1" x14ac:dyDescent="0.2">
      <c r="A40" s="89" t="s">
        <v>347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309"/>
    </row>
  </sheetData>
  <mergeCells count="8">
    <mergeCell ref="L1:L40"/>
    <mergeCell ref="A3:A4"/>
    <mergeCell ref="D3:G3"/>
    <mergeCell ref="B3:B4"/>
    <mergeCell ref="A1:K1"/>
    <mergeCell ref="A2:K2"/>
    <mergeCell ref="H3:K3"/>
    <mergeCell ref="C3:C4"/>
  </mergeCells>
  <printOptions horizontalCentered="1"/>
  <pageMargins left="0.23622047244094491" right="0.23622047244094491" top="0.19685039370078741" bottom="0.78740157480314965" header="0" footer="0"/>
  <pageSetup paperSize="9"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DAFFD-EA20-4EF6-89A5-8DC0C04EB654}">
  <sheetPr>
    <tabColor theme="0" tint="-0.14999847407452621"/>
    <pageSetUpPr fitToPage="1"/>
  </sheetPr>
  <dimension ref="A1:M40"/>
  <sheetViews>
    <sheetView zoomScaleNormal="100" workbookViewId="0">
      <selection sqref="A1:K1"/>
    </sheetView>
  </sheetViews>
  <sheetFormatPr defaultRowHeight="12.75" x14ac:dyDescent="0.2"/>
  <cols>
    <col min="1" max="1" width="28" style="2" customWidth="1"/>
    <col min="2" max="11" width="17.7109375" style="2" customWidth="1"/>
    <col min="12" max="12" width="6.7109375" style="141" customWidth="1"/>
    <col min="13" max="16384" width="9.140625" style="2"/>
  </cols>
  <sheetData>
    <row r="1" spans="1:13" ht="18" customHeight="1" x14ac:dyDescent="0.25">
      <c r="A1" s="321" t="s">
        <v>365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09">
        <v>29</v>
      </c>
    </row>
    <row r="2" spans="1:13" ht="16.899999999999999" customHeight="1" x14ac:dyDescent="0.2">
      <c r="A2" s="316" t="s">
        <v>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09"/>
    </row>
    <row r="3" spans="1:13" s="1" customFormat="1" ht="15.95" customHeight="1" x14ac:dyDescent="0.25">
      <c r="A3" s="325" t="s">
        <v>308</v>
      </c>
      <c r="B3" s="325">
        <v>2021</v>
      </c>
      <c r="C3" s="325" t="s">
        <v>84</v>
      </c>
      <c r="D3" s="346">
        <v>2021</v>
      </c>
      <c r="E3" s="347"/>
      <c r="F3" s="347"/>
      <c r="G3" s="348"/>
      <c r="H3" s="346" t="s">
        <v>85</v>
      </c>
      <c r="I3" s="347"/>
      <c r="J3" s="347"/>
      <c r="K3" s="348"/>
      <c r="L3" s="309"/>
    </row>
    <row r="4" spans="1:13" s="1" customFormat="1" ht="15.95" customHeight="1" x14ac:dyDescent="0.25">
      <c r="A4" s="326"/>
      <c r="B4" s="326"/>
      <c r="C4" s="326"/>
      <c r="D4" s="36" t="s">
        <v>81</v>
      </c>
      <c r="E4" s="36" t="s">
        <v>82</v>
      </c>
      <c r="F4" s="3" t="s">
        <v>62</v>
      </c>
      <c r="G4" s="36" t="s">
        <v>83</v>
      </c>
      <c r="H4" s="36" t="s">
        <v>81</v>
      </c>
      <c r="I4" s="36" t="s">
        <v>82</v>
      </c>
      <c r="J4" s="3" t="s">
        <v>62</v>
      </c>
      <c r="K4" s="36" t="s">
        <v>83</v>
      </c>
      <c r="L4" s="309"/>
    </row>
    <row r="5" spans="1:13" s="1" customFormat="1" ht="21" customHeight="1" x14ac:dyDescent="0.25">
      <c r="A5" s="102" t="s">
        <v>336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309"/>
    </row>
    <row r="6" spans="1:13" s="1" customFormat="1" ht="21" customHeight="1" x14ac:dyDescent="0.25">
      <c r="A6" s="205" t="s">
        <v>335</v>
      </c>
      <c r="B6" s="34">
        <v>1296</v>
      </c>
      <c r="C6" s="34">
        <v>1742</v>
      </c>
      <c r="D6" s="34">
        <v>177</v>
      </c>
      <c r="E6" s="34">
        <v>190</v>
      </c>
      <c r="F6" s="34">
        <v>232</v>
      </c>
      <c r="G6" s="34">
        <v>697</v>
      </c>
      <c r="H6" s="34">
        <v>244</v>
      </c>
      <c r="I6" s="34">
        <v>309</v>
      </c>
      <c r="J6" s="34">
        <v>619</v>
      </c>
      <c r="K6" s="34">
        <v>570</v>
      </c>
      <c r="L6" s="309"/>
    </row>
    <row r="7" spans="1:13" s="1" customFormat="1" ht="21" customHeight="1" x14ac:dyDescent="0.25">
      <c r="A7" s="205" t="s">
        <v>334</v>
      </c>
      <c r="B7" s="34">
        <v>3480</v>
      </c>
      <c r="C7" s="34">
        <v>4648</v>
      </c>
      <c r="D7" s="34">
        <v>751</v>
      </c>
      <c r="E7" s="34">
        <v>847</v>
      </c>
      <c r="F7" s="34">
        <v>893</v>
      </c>
      <c r="G7" s="34">
        <v>989</v>
      </c>
      <c r="H7" s="34">
        <v>1065</v>
      </c>
      <c r="I7" s="34">
        <v>917</v>
      </c>
      <c r="J7" s="34">
        <v>1241</v>
      </c>
      <c r="K7" s="34">
        <v>1425</v>
      </c>
      <c r="L7" s="309"/>
    </row>
    <row r="8" spans="1:13" s="1" customFormat="1" ht="21" customHeight="1" x14ac:dyDescent="0.25">
      <c r="A8" s="205" t="s">
        <v>333</v>
      </c>
      <c r="B8" s="34">
        <v>18994</v>
      </c>
      <c r="C8" s="34">
        <v>26300</v>
      </c>
      <c r="D8" s="34">
        <v>4971</v>
      </c>
      <c r="E8" s="34">
        <v>4922</v>
      </c>
      <c r="F8" s="34">
        <v>3918</v>
      </c>
      <c r="G8" s="34">
        <v>5183</v>
      </c>
      <c r="H8" s="34">
        <v>6864</v>
      </c>
      <c r="I8" s="34">
        <v>10554</v>
      </c>
      <c r="J8" s="34">
        <v>4221</v>
      </c>
      <c r="K8" s="34">
        <v>4661</v>
      </c>
      <c r="L8" s="309"/>
    </row>
    <row r="9" spans="1:13" s="1" customFormat="1" ht="21" customHeight="1" x14ac:dyDescent="0.25">
      <c r="A9" s="205" t="s">
        <v>332</v>
      </c>
      <c r="B9" s="34">
        <v>2222</v>
      </c>
      <c r="C9" s="34">
        <v>3379</v>
      </c>
      <c r="D9" s="34">
        <v>552</v>
      </c>
      <c r="E9" s="34">
        <v>479</v>
      </c>
      <c r="F9" s="34">
        <v>583</v>
      </c>
      <c r="G9" s="34">
        <v>608</v>
      </c>
      <c r="H9" s="34">
        <v>685</v>
      </c>
      <c r="I9" s="34">
        <v>981</v>
      </c>
      <c r="J9" s="34">
        <v>829</v>
      </c>
      <c r="K9" s="34">
        <v>884</v>
      </c>
      <c r="L9" s="309"/>
    </row>
    <row r="10" spans="1:13" s="1" customFormat="1" ht="21" customHeight="1" x14ac:dyDescent="0.25">
      <c r="A10" s="205" t="s">
        <v>287</v>
      </c>
      <c r="B10" s="34">
        <v>5089</v>
      </c>
      <c r="C10" s="34">
        <v>30347</v>
      </c>
      <c r="D10" s="34">
        <v>1138</v>
      </c>
      <c r="E10" s="34">
        <v>1261</v>
      </c>
      <c r="F10" s="34">
        <v>1200</v>
      </c>
      <c r="G10" s="34">
        <v>1490</v>
      </c>
      <c r="H10" s="34">
        <v>3601</v>
      </c>
      <c r="I10" s="34">
        <v>5828</v>
      </c>
      <c r="J10" s="34">
        <v>11373</v>
      </c>
      <c r="K10" s="34">
        <v>9545</v>
      </c>
      <c r="L10" s="309"/>
    </row>
    <row r="11" spans="1:13" s="1" customFormat="1" ht="21" customHeight="1" x14ac:dyDescent="0.25">
      <c r="A11" s="120" t="s">
        <v>173</v>
      </c>
      <c r="B11" s="33">
        <v>26209</v>
      </c>
      <c r="C11" s="33">
        <v>39682</v>
      </c>
      <c r="D11" s="33">
        <v>5388</v>
      </c>
      <c r="E11" s="33">
        <v>6952</v>
      </c>
      <c r="F11" s="33">
        <v>6169</v>
      </c>
      <c r="G11" s="33">
        <v>7700</v>
      </c>
      <c r="H11" s="33">
        <v>10460</v>
      </c>
      <c r="I11" s="33">
        <v>9725</v>
      </c>
      <c r="J11" s="33">
        <v>8318</v>
      </c>
      <c r="K11" s="33">
        <v>11179</v>
      </c>
      <c r="L11" s="309"/>
    </row>
    <row r="12" spans="1:13" s="1" customFormat="1" ht="21" customHeight="1" x14ac:dyDescent="0.25">
      <c r="A12" s="205" t="s">
        <v>331</v>
      </c>
      <c r="B12" s="34">
        <v>127</v>
      </c>
      <c r="C12" s="34">
        <v>113</v>
      </c>
      <c r="D12" s="34">
        <v>4</v>
      </c>
      <c r="E12" s="34">
        <v>78</v>
      </c>
      <c r="F12" s="34">
        <v>8</v>
      </c>
      <c r="G12" s="34">
        <v>37</v>
      </c>
      <c r="H12" s="34">
        <v>30</v>
      </c>
      <c r="I12" s="34">
        <v>69</v>
      </c>
      <c r="J12" s="34">
        <v>2</v>
      </c>
      <c r="K12" s="34">
        <v>12</v>
      </c>
      <c r="L12" s="309"/>
      <c r="M12" s="40"/>
    </row>
    <row r="13" spans="1:13" s="1" customFormat="1" ht="21" customHeight="1" x14ac:dyDescent="0.25">
      <c r="A13" s="205" t="s">
        <v>330</v>
      </c>
      <c r="B13" s="34">
        <v>5</v>
      </c>
      <c r="C13" s="34">
        <v>12</v>
      </c>
      <c r="D13" s="34">
        <v>2</v>
      </c>
      <c r="E13" s="42">
        <v>0</v>
      </c>
      <c r="F13" s="42">
        <v>0</v>
      </c>
      <c r="G13" s="34">
        <v>3</v>
      </c>
      <c r="H13" s="34">
        <v>4</v>
      </c>
      <c r="I13" s="34">
        <v>4</v>
      </c>
      <c r="J13" s="34">
        <v>2</v>
      </c>
      <c r="K13" s="34">
        <v>2</v>
      </c>
      <c r="L13" s="309"/>
    </row>
    <row r="14" spans="1:13" s="1" customFormat="1" ht="21" customHeight="1" x14ac:dyDescent="0.25">
      <c r="A14" s="205" t="s">
        <v>329</v>
      </c>
      <c r="B14" s="34">
        <v>1366</v>
      </c>
      <c r="C14" s="34">
        <v>2174</v>
      </c>
      <c r="D14" s="34">
        <v>275</v>
      </c>
      <c r="E14" s="34">
        <v>359</v>
      </c>
      <c r="F14" s="34">
        <v>269</v>
      </c>
      <c r="G14" s="34">
        <v>463</v>
      </c>
      <c r="H14" s="34">
        <v>583</v>
      </c>
      <c r="I14" s="34">
        <v>587</v>
      </c>
      <c r="J14" s="34">
        <v>459</v>
      </c>
      <c r="K14" s="34">
        <v>545</v>
      </c>
      <c r="L14" s="309"/>
    </row>
    <row r="15" spans="1:13" s="1" customFormat="1" ht="21" customHeight="1" x14ac:dyDescent="0.25">
      <c r="A15" s="205" t="s">
        <v>328</v>
      </c>
      <c r="B15" s="34">
        <v>1834</v>
      </c>
      <c r="C15" s="34">
        <v>2244</v>
      </c>
      <c r="D15" s="34">
        <v>301</v>
      </c>
      <c r="E15" s="34">
        <v>531</v>
      </c>
      <c r="F15" s="34">
        <v>418</v>
      </c>
      <c r="G15" s="34">
        <v>584</v>
      </c>
      <c r="H15" s="34">
        <v>419</v>
      </c>
      <c r="I15" s="34">
        <v>632</v>
      </c>
      <c r="J15" s="34">
        <v>443</v>
      </c>
      <c r="K15" s="34">
        <v>750</v>
      </c>
      <c r="L15" s="309"/>
    </row>
    <row r="16" spans="1:13" s="1" customFormat="1" ht="21" customHeight="1" x14ac:dyDescent="0.25">
      <c r="A16" s="205" t="s">
        <v>327</v>
      </c>
      <c r="B16" s="34">
        <v>1159</v>
      </c>
      <c r="C16" s="34">
        <v>1796</v>
      </c>
      <c r="D16" s="34">
        <v>138</v>
      </c>
      <c r="E16" s="34">
        <v>337</v>
      </c>
      <c r="F16" s="34">
        <v>276</v>
      </c>
      <c r="G16" s="34">
        <v>408</v>
      </c>
      <c r="H16" s="34">
        <v>310</v>
      </c>
      <c r="I16" s="34">
        <v>609</v>
      </c>
      <c r="J16" s="34">
        <v>352</v>
      </c>
      <c r="K16" s="34">
        <v>525</v>
      </c>
      <c r="L16" s="309"/>
    </row>
    <row r="17" spans="1:12" s="1" customFormat="1" ht="21" customHeight="1" x14ac:dyDescent="0.25">
      <c r="A17" s="205" t="s">
        <v>326</v>
      </c>
      <c r="B17" s="34">
        <v>51</v>
      </c>
      <c r="C17" s="34">
        <v>185</v>
      </c>
      <c r="D17" s="42">
        <v>0</v>
      </c>
      <c r="E17" s="42">
        <v>0</v>
      </c>
      <c r="F17" s="42">
        <v>0</v>
      </c>
      <c r="G17" s="34">
        <v>51</v>
      </c>
      <c r="H17" s="34">
        <v>38</v>
      </c>
      <c r="I17" s="34">
        <v>38</v>
      </c>
      <c r="J17" s="34">
        <v>38</v>
      </c>
      <c r="K17" s="34">
        <v>71</v>
      </c>
      <c r="L17" s="309"/>
    </row>
    <row r="18" spans="1:12" s="1" customFormat="1" ht="21" customHeight="1" x14ac:dyDescent="0.25">
      <c r="A18" s="205" t="s">
        <v>325</v>
      </c>
      <c r="B18" s="34">
        <v>260</v>
      </c>
      <c r="C18" s="34">
        <v>542</v>
      </c>
      <c r="D18" s="34">
        <v>76</v>
      </c>
      <c r="E18" s="34">
        <v>69</v>
      </c>
      <c r="F18" s="34">
        <v>60</v>
      </c>
      <c r="G18" s="34">
        <v>55</v>
      </c>
      <c r="H18" s="34">
        <v>73</v>
      </c>
      <c r="I18" s="34">
        <v>167</v>
      </c>
      <c r="J18" s="34">
        <v>96</v>
      </c>
      <c r="K18" s="34">
        <v>206</v>
      </c>
      <c r="L18" s="309"/>
    </row>
    <row r="19" spans="1:12" s="1" customFormat="1" ht="21" customHeight="1" x14ac:dyDescent="0.25">
      <c r="A19" s="205" t="s">
        <v>324</v>
      </c>
      <c r="B19" s="34">
        <v>214</v>
      </c>
      <c r="C19" s="34">
        <v>638</v>
      </c>
      <c r="D19" s="34">
        <v>66</v>
      </c>
      <c r="E19" s="34">
        <v>42</v>
      </c>
      <c r="F19" s="34">
        <v>38</v>
      </c>
      <c r="G19" s="34">
        <v>68</v>
      </c>
      <c r="H19" s="34">
        <v>86</v>
      </c>
      <c r="I19" s="34">
        <v>187</v>
      </c>
      <c r="J19" s="34">
        <v>152</v>
      </c>
      <c r="K19" s="34">
        <v>213</v>
      </c>
      <c r="L19" s="309"/>
    </row>
    <row r="20" spans="1:12" s="1" customFormat="1" ht="21" customHeight="1" x14ac:dyDescent="0.25">
      <c r="A20" s="205" t="s">
        <v>323</v>
      </c>
      <c r="B20" s="34">
        <v>110</v>
      </c>
      <c r="C20" s="34">
        <v>112</v>
      </c>
      <c r="D20" s="34">
        <v>38</v>
      </c>
      <c r="E20" s="34">
        <v>27</v>
      </c>
      <c r="F20" s="34">
        <v>22</v>
      </c>
      <c r="G20" s="34">
        <v>23</v>
      </c>
      <c r="H20" s="34">
        <v>23</v>
      </c>
      <c r="I20" s="34">
        <v>40</v>
      </c>
      <c r="J20" s="34">
        <v>21</v>
      </c>
      <c r="K20" s="34">
        <v>28</v>
      </c>
      <c r="L20" s="309"/>
    </row>
    <row r="21" spans="1:12" s="1" customFormat="1" ht="21" customHeight="1" x14ac:dyDescent="0.25">
      <c r="A21" s="205" t="s">
        <v>322</v>
      </c>
      <c r="B21" s="34">
        <v>2731</v>
      </c>
      <c r="C21" s="34">
        <v>3072</v>
      </c>
      <c r="D21" s="34">
        <v>798</v>
      </c>
      <c r="E21" s="34">
        <v>631</v>
      </c>
      <c r="F21" s="34">
        <v>685</v>
      </c>
      <c r="G21" s="34">
        <v>617</v>
      </c>
      <c r="H21" s="34">
        <v>728</v>
      </c>
      <c r="I21" s="34">
        <v>626</v>
      </c>
      <c r="J21" s="34">
        <v>538</v>
      </c>
      <c r="K21" s="34">
        <v>1180</v>
      </c>
      <c r="L21" s="309"/>
    </row>
    <row r="22" spans="1:12" s="1" customFormat="1" ht="21" customHeight="1" x14ac:dyDescent="0.25">
      <c r="A22" s="205" t="s">
        <v>321</v>
      </c>
      <c r="B22" s="34">
        <v>17173</v>
      </c>
      <c r="C22" s="34">
        <v>26476</v>
      </c>
      <c r="D22" s="34">
        <v>3435</v>
      </c>
      <c r="E22" s="34">
        <v>4602</v>
      </c>
      <c r="F22" s="34">
        <v>4181</v>
      </c>
      <c r="G22" s="34">
        <v>4955</v>
      </c>
      <c r="H22" s="34">
        <v>7540</v>
      </c>
      <c r="I22" s="34">
        <v>6251</v>
      </c>
      <c r="J22" s="34">
        <v>5529</v>
      </c>
      <c r="K22" s="34">
        <v>7156</v>
      </c>
      <c r="L22" s="309"/>
    </row>
    <row r="23" spans="1:12" s="1" customFormat="1" ht="21" customHeight="1" x14ac:dyDescent="0.25">
      <c r="A23" s="205" t="s">
        <v>320</v>
      </c>
      <c r="B23" s="212">
        <v>24</v>
      </c>
      <c r="C23" s="212">
        <v>49</v>
      </c>
      <c r="D23" s="212">
        <v>3</v>
      </c>
      <c r="E23" s="212">
        <v>2</v>
      </c>
      <c r="F23" s="212">
        <v>6</v>
      </c>
      <c r="G23" s="34">
        <v>13</v>
      </c>
      <c r="H23" s="212">
        <v>9</v>
      </c>
      <c r="I23" s="212">
        <v>12</v>
      </c>
      <c r="J23" s="212">
        <v>14</v>
      </c>
      <c r="K23" s="212">
        <v>14</v>
      </c>
      <c r="L23" s="309"/>
    </row>
    <row r="24" spans="1:12" s="1" customFormat="1" ht="21" customHeight="1" x14ac:dyDescent="0.25">
      <c r="A24" s="205" t="s">
        <v>319</v>
      </c>
      <c r="B24" s="34">
        <v>6</v>
      </c>
      <c r="C24" s="34">
        <v>217</v>
      </c>
      <c r="D24" s="34">
        <v>1</v>
      </c>
      <c r="E24" s="34">
        <v>2</v>
      </c>
      <c r="F24" s="34">
        <v>2</v>
      </c>
      <c r="G24" s="34">
        <v>1</v>
      </c>
      <c r="H24" s="34">
        <v>6</v>
      </c>
      <c r="I24" s="34">
        <v>3</v>
      </c>
      <c r="J24" s="34">
        <v>65</v>
      </c>
      <c r="K24" s="34">
        <v>143</v>
      </c>
      <c r="L24" s="309"/>
    </row>
    <row r="25" spans="1:12" s="1" customFormat="1" ht="21" customHeight="1" x14ac:dyDescent="0.25">
      <c r="A25" s="211" t="s">
        <v>318</v>
      </c>
      <c r="B25" s="34">
        <v>154</v>
      </c>
      <c r="C25" s="34">
        <v>153</v>
      </c>
      <c r="D25" s="34">
        <v>61</v>
      </c>
      <c r="E25" s="34">
        <v>40</v>
      </c>
      <c r="F25" s="34">
        <v>1</v>
      </c>
      <c r="G25" s="34">
        <v>52</v>
      </c>
      <c r="H25" s="34">
        <v>115</v>
      </c>
      <c r="I25" s="42">
        <v>0</v>
      </c>
      <c r="J25" s="34">
        <v>18</v>
      </c>
      <c r="K25" s="34">
        <v>20</v>
      </c>
      <c r="L25" s="309"/>
    </row>
    <row r="26" spans="1:12" s="1" customFormat="1" ht="21" customHeight="1" x14ac:dyDescent="0.25">
      <c r="A26" s="205" t="s">
        <v>317</v>
      </c>
      <c r="B26" s="34">
        <v>209</v>
      </c>
      <c r="C26" s="34">
        <v>598</v>
      </c>
      <c r="D26" s="34">
        <v>22</v>
      </c>
      <c r="E26" s="34">
        <v>16</v>
      </c>
      <c r="F26" s="34">
        <v>44</v>
      </c>
      <c r="G26" s="34">
        <v>127</v>
      </c>
      <c r="H26" s="34">
        <v>301</v>
      </c>
      <c r="I26" s="34">
        <v>196</v>
      </c>
      <c r="J26" s="34">
        <v>16</v>
      </c>
      <c r="K26" s="34">
        <v>85</v>
      </c>
      <c r="L26" s="309"/>
    </row>
    <row r="27" spans="1:12" s="1" customFormat="1" ht="21" customHeight="1" x14ac:dyDescent="0.25">
      <c r="A27" s="205" t="s">
        <v>287</v>
      </c>
      <c r="B27" s="34">
        <v>786</v>
      </c>
      <c r="C27" s="34">
        <v>1301</v>
      </c>
      <c r="D27" s="34">
        <v>168</v>
      </c>
      <c r="E27" s="34">
        <v>216</v>
      </c>
      <c r="F27" s="34">
        <v>159</v>
      </c>
      <c r="G27" s="34">
        <v>243</v>
      </c>
      <c r="H27" s="34">
        <v>195</v>
      </c>
      <c r="I27" s="34">
        <v>304</v>
      </c>
      <c r="J27" s="34">
        <v>573</v>
      </c>
      <c r="K27" s="34">
        <v>229</v>
      </c>
      <c r="L27" s="309"/>
    </row>
    <row r="28" spans="1:12" s="1" customFormat="1" ht="21" customHeight="1" x14ac:dyDescent="0.25">
      <c r="A28" s="120" t="s">
        <v>162</v>
      </c>
      <c r="B28" s="33">
        <v>12260</v>
      </c>
      <c r="C28" s="33">
        <v>15976</v>
      </c>
      <c r="D28" s="33">
        <v>2207</v>
      </c>
      <c r="E28" s="33">
        <v>2858</v>
      </c>
      <c r="F28" s="33">
        <v>3783</v>
      </c>
      <c r="G28" s="33">
        <v>3412</v>
      </c>
      <c r="H28" s="33">
        <v>4175</v>
      </c>
      <c r="I28" s="33">
        <v>3462</v>
      </c>
      <c r="J28" s="33">
        <v>5100</v>
      </c>
      <c r="K28" s="33">
        <v>3239</v>
      </c>
      <c r="L28" s="309"/>
    </row>
    <row r="29" spans="1:12" s="1" customFormat="1" ht="21" customHeight="1" x14ac:dyDescent="0.25">
      <c r="A29" s="205" t="s">
        <v>316</v>
      </c>
      <c r="B29" s="34">
        <v>2834</v>
      </c>
      <c r="C29" s="34">
        <v>4545</v>
      </c>
      <c r="D29" s="34">
        <v>376</v>
      </c>
      <c r="E29" s="34">
        <v>926</v>
      </c>
      <c r="F29" s="34">
        <v>781</v>
      </c>
      <c r="G29" s="34">
        <v>751</v>
      </c>
      <c r="H29" s="34">
        <v>1015</v>
      </c>
      <c r="I29" s="34">
        <v>1224</v>
      </c>
      <c r="J29" s="34">
        <v>1732</v>
      </c>
      <c r="K29" s="34">
        <v>574</v>
      </c>
      <c r="L29" s="309"/>
    </row>
    <row r="30" spans="1:12" s="1" customFormat="1" ht="21" customHeight="1" x14ac:dyDescent="0.25">
      <c r="A30" s="205" t="s">
        <v>315</v>
      </c>
      <c r="B30" s="34">
        <v>2809</v>
      </c>
      <c r="C30" s="34">
        <v>3013</v>
      </c>
      <c r="D30" s="34">
        <v>559</v>
      </c>
      <c r="E30" s="34">
        <v>866</v>
      </c>
      <c r="F30" s="34">
        <v>1095</v>
      </c>
      <c r="G30" s="34">
        <v>289</v>
      </c>
      <c r="H30" s="34">
        <v>1036</v>
      </c>
      <c r="I30" s="34">
        <v>209</v>
      </c>
      <c r="J30" s="34">
        <v>1243</v>
      </c>
      <c r="K30" s="34">
        <v>525</v>
      </c>
      <c r="L30" s="309"/>
    </row>
    <row r="31" spans="1:12" s="1" customFormat="1" ht="21" customHeight="1" x14ac:dyDescent="0.25">
      <c r="A31" s="205" t="s">
        <v>314</v>
      </c>
      <c r="B31" s="34">
        <v>351</v>
      </c>
      <c r="C31" s="34">
        <v>364</v>
      </c>
      <c r="D31" s="34">
        <v>68</v>
      </c>
      <c r="E31" s="34">
        <v>72</v>
      </c>
      <c r="F31" s="34">
        <v>80</v>
      </c>
      <c r="G31" s="34">
        <v>131</v>
      </c>
      <c r="H31" s="34">
        <v>73</v>
      </c>
      <c r="I31" s="34">
        <v>76</v>
      </c>
      <c r="J31" s="34">
        <v>125</v>
      </c>
      <c r="K31" s="34">
        <v>90</v>
      </c>
      <c r="L31" s="309"/>
    </row>
    <row r="32" spans="1:12" s="1" customFormat="1" ht="21" customHeight="1" x14ac:dyDescent="0.25">
      <c r="A32" s="205" t="s">
        <v>313</v>
      </c>
      <c r="B32" s="34">
        <v>33</v>
      </c>
      <c r="C32" s="34">
        <v>75</v>
      </c>
      <c r="D32" s="34">
        <v>1</v>
      </c>
      <c r="E32" s="34">
        <v>13</v>
      </c>
      <c r="F32" s="34">
        <v>9</v>
      </c>
      <c r="G32" s="34">
        <v>10</v>
      </c>
      <c r="H32" s="34">
        <v>12</v>
      </c>
      <c r="I32" s="34">
        <v>21</v>
      </c>
      <c r="J32" s="34">
        <v>14</v>
      </c>
      <c r="K32" s="34">
        <v>28</v>
      </c>
      <c r="L32" s="309"/>
    </row>
    <row r="33" spans="1:12" s="1" customFormat="1" ht="21" customHeight="1" x14ac:dyDescent="0.25">
      <c r="A33" s="205" t="s">
        <v>312</v>
      </c>
      <c r="B33" s="34">
        <v>283</v>
      </c>
      <c r="C33" s="34">
        <v>366</v>
      </c>
      <c r="D33" s="34">
        <v>72</v>
      </c>
      <c r="E33" s="34">
        <v>60</v>
      </c>
      <c r="F33" s="34">
        <v>54</v>
      </c>
      <c r="G33" s="34">
        <v>97</v>
      </c>
      <c r="H33" s="34">
        <v>83</v>
      </c>
      <c r="I33" s="34">
        <v>61</v>
      </c>
      <c r="J33" s="34">
        <v>101</v>
      </c>
      <c r="K33" s="34">
        <v>121</v>
      </c>
      <c r="L33" s="309"/>
    </row>
    <row r="34" spans="1:12" s="1" customFormat="1" ht="21" customHeight="1" x14ac:dyDescent="0.25">
      <c r="A34" s="205" t="s">
        <v>311</v>
      </c>
      <c r="B34" s="34">
        <v>4938</v>
      </c>
      <c r="C34" s="34">
        <v>6201</v>
      </c>
      <c r="D34" s="34">
        <v>949</v>
      </c>
      <c r="E34" s="34">
        <v>763</v>
      </c>
      <c r="F34" s="34">
        <v>1545</v>
      </c>
      <c r="G34" s="34">
        <v>1681</v>
      </c>
      <c r="H34" s="34">
        <v>1626</v>
      </c>
      <c r="I34" s="34">
        <v>1495</v>
      </c>
      <c r="J34" s="34">
        <v>1527</v>
      </c>
      <c r="K34" s="34">
        <v>1553</v>
      </c>
      <c r="L34" s="309"/>
    </row>
    <row r="35" spans="1:12" s="1" customFormat="1" ht="21" customHeight="1" x14ac:dyDescent="0.25">
      <c r="A35" s="205" t="s">
        <v>287</v>
      </c>
      <c r="B35" s="34">
        <v>1012</v>
      </c>
      <c r="C35" s="34">
        <v>1412</v>
      </c>
      <c r="D35" s="34">
        <v>182</v>
      </c>
      <c r="E35" s="34">
        <v>158</v>
      </c>
      <c r="F35" s="34">
        <v>219</v>
      </c>
      <c r="G35" s="34">
        <v>453</v>
      </c>
      <c r="H35" s="34">
        <v>330</v>
      </c>
      <c r="I35" s="34">
        <v>376</v>
      </c>
      <c r="J35" s="34">
        <v>358</v>
      </c>
      <c r="K35" s="34">
        <v>348</v>
      </c>
      <c r="L35" s="309"/>
    </row>
    <row r="36" spans="1:12" s="1" customFormat="1" ht="21" customHeight="1" x14ac:dyDescent="0.25">
      <c r="A36" s="120" t="s">
        <v>158</v>
      </c>
      <c r="B36" s="33">
        <v>5179</v>
      </c>
      <c r="C36" s="33">
        <v>8750</v>
      </c>
      <c r="D36" s="33">
        <v>1115</v>
      </c>
      <c r="E36" s="33">
        <v>1030</v>
      </c>
      <c r="F36" s="33">
        <v>1423</v>
      </c>
      <c r="G36" s="33">
        <v>1611</v>
      </c>
      <c r="H36" s="33">
        <v>1900</v>
      </c>
      <c r="I36" s="33">
        <v>1832</v>
      </c>
      <c r="J36" s="33">
        <v>2531</v>
      </c>
      <c r="K36" s="33">
        <v>2487</v>
      </c>
      <c r="L36" s="309"/>
    </row>
    <row r="37" spans="1:12" s="1" customFormat="1" ht="21" customHeight="1" x14ac:dyDescent="0.25">
      <c r="A37" s="205" t="s">
        <v>310</v>
      </c>
      <c r="B37" s="34">
        <v>2595</v>
      </c>
      <c r="C37" s="34">
        <v>5057</v>
      </c>
      <c r="D37" s="34">
        <v>460</v>
      </c>
      <c r="E37" s="34">
        <v>494</v>
      </c>
      <c r="F37" s="34">
        <v>640</v>
      </c>
      <c r="G37" s="34">
        <v>1001</v>
      </c>
      <c r="H37" s="34">
        <v>1136</v>
      </c>
      <c r="I37" s="34">
        <v>730</v>
      </c>
      <c r="J37" s="34">
        <v>1562</v>
      </c>
      <c r="K37" s="34">
        <v>1629</v>
      </c>
      <c r="L37" s="309"/>
    </row>
    <row r="38" spans="1:12" s="1" customFormat="1" ht="21" customHeight="1" x14ac:dyDescent="0.25">
      <c r="A38" s="205" t="s">
        <v>309</v>
      </c>
      <c r="B38" s="34">
        <v>2580</v>
      </c>
      <c r="C38" s="34">
        <v>3692</v>
      </c>
      <c r="D38" s="34">
        <v>654</v>
      </c>
      <c r="E38" s="34">
        <v>533</v>
      </c>
      <c r="F38" s="34">
        <v>783</v>
      </c>
      <c r="G38" s="34">
        <v>610</v>
      </c>
      <c r="H38" s="34">
        <v>764</v>
      </c>
      <c r="I38" s="34">
        <v>1102</v>
      </c>
      <c r="J38" s="34">
        <v>968</v>
      </c>
      <c r="K38" s="34">
        <v>858</v>
      </c>
      <c r="L38" s="309"/>
    </row>
    <row r="39" spans="1:12" s="1" customFormat="1" ht="21" customHeight="1" x14ac:dyDescent="0.25">
      <c r="A39" s="204" t="s">
        <v>287</v>
      </c>
      <c r="B39" s="35">
        <v>4</v>
      </c>
      <c r="C39" s="35">
        <v>1</v>
      </c>
      <c r="D39" s="35">
        <v>1</v>
      </c>
      <c r="E39" s="35">
        <v>3</v>
      </c>
      <c r="F39" s="210">
        <v>0</v>
      </c>
      <c r="G39" s="210">
        <v>0</v>
      </c>
      <c r="H39" s="210">
        <v>0</v>
      </c>
      <c r="I39" s="210">
        <v>0</v>
      </c>
      <c r="J39" s="35">
        <v>1</v>
      </c>
      <c r="K39" s="210">
        <v>0</v>
      </c>
      <c r="L39" s="309"/>
    </row>
    <row r="40" spans="1:12" ht="15.2" customHeight="1" x14ac:dyDescent="0.2">
      <c r="A40" s="89" t="s">
        <v>348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309"/>
    </row>
  </sheetData>
  <mergeCells count="8">
    <mergeCell ref="L1:L40"/>
    <mergeCell ref="A3:A4"/>
    <mergeCell ref="D3:G3"/>
    <mergeCell ref="B3:B4"/>
    <mergeCell ref="H3:K3"/>
    <mergeCell ref="A1:K1"/>
    <mergeCell ref="A2:K2"/>
    <mergeCell ref="C3:C4"/>
  </mergeCells>
  <printOptions horizontalCentered="1"/>
  <pageMargins left="0.23622047244094491" right="0.23622047244094491" top="0.78740157480314965" bottom="0.19685039370078741" header="0" footer="0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9F7C-5665-4FE0-ACD9-5CA9D6B7E616}">
  <sheetPr>
    <tabColor theme="0" tint="-0.14999847407452621"/>
  </sheetPr>
  <dimension ref="A1:V36"/>
  <sheetViews>
    <sheetView zoomScaleNormal="100" workbookViewId="0">
      <selection sqref="A1:U1"/>
    </sheetView>
  </sheetViews>
  <sheetFormatPr defaultColWidth="9.140625" defaultRowHeight="15" x14ac:dyDescent="0.25"/>
  <cols>
    <col min="1" max="1" width="18.28515625" style="1" customWidth="1"/>
    <col min="2" max="19" width="11.140625" style="37" customWidth="1"/>
    <col min="20" max="20" width="12" style="37" customWidth="1"/>
    <col min="21" max="21" width="12.42578125" style="37" customWidth="1"/>
    <col min="22" max="22" width="6.5703125" style="185" customWidth="1"/>
    <col min="23" max="16384" width="9.140625" style="1"/>
  </cols>
  <sheetData>
    <row r="1" spans="1:22" ht="18" customHeight="1" x14ac:dyDescent="0.25">
      <c r="A1" s="360" t="s">
        <v>366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40">
        <v>30</v>
      </c>
    </row>
    <row r="2" spans="1:22" ht="18.600000000000001" customHeight="1" x14ac:dyDescent="0.25">
      <c r="A2" s="361" t="s">
        <v>200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40"/>
    </row>
    <row r="3" spans="1:22" ht="16.5" customHeight="1" x14ac:dyDescent="0.25">
      <c r="A3" s="362" t="s">
        <v>258</v>
      </c>
      <c r="B3" s="325">
        <v>2021</v>
      </c>
      <c r="C3" s="325"/>
      <c r="D3" s="342" t="s">
        <v>100</v>
      </c>
      <c r="E3" s="343"/>
      <c r="F3" s="346">
        <v>2021</v>
      </c>
      <c r="G3" s="347"/>
      <c r="H3" s="347"/>
      <c r="I3" s="347"/>
      <c r="J3" s="347"/>
      <c r="K3" s="347"/>
      <c r="L3" s="347"/>
      <c r="M3" s="348"/>
      <c r="N3" s="346" t="s">
        <v>257</v>
      </c>
      <c r="O3" s="347"/>
      <c r="P3" s="347"/>
      <c r="Q3" s="347"/>
      <c r="R3" s="347"/>
      <c r="S3" s="347"/>
      <c r="T3" s="347"/>
      <c r="U3" s="348"/>
      <c r="V3" s="340"/>
    </row>
    <row r="4" spans="1:22" ht="15" customHeight="1" x14ac:dyDescent="0.25">
      <c r="A4" s="363"/>
      <c r="B4" s="365"/>
      <c r="C4" s="365"/>
      <c r="D4" s="344"/>
      <c r="E4" s="345"/>
      <c r="F4" s="359" t="s">
        <v>255</v>
      </c>
      <c r="G4" s="359"/>
      <c r="H4" s="359" t="s">
        <v>254</v>
      </c>
      <c r="I4" s="359"/>
      <c r="J4" s="359" t="s">
        <v>253</v>
      </c>
      <c r="K4" s="359"/>
      <c r="L4" s="359" t="s">
        <v>256</v>
      </c>
      <c r="M4" s="359"/>
      <c r="N4" s="359" t="s">
        <v>255</v>
      </c>
      <c r="O4" s="359"/>
      <c r="P4" s="359" t="s">
        <v>254</v>
      </c>
      <c r="Q4" s="359"/>
      <c r="R4" s="359" t="s">
        <v>253</v>
      </c>
      <c r="S4" s="359"/>
      <c r="T4" s="359" t="s">
        <v>256</v>
      </c>
      <c r="U4" s="359"/>
      <c r="V4" s="340"/>
    </row>
    <row r="5" spans="1:22" ht="32.25" customHeight="1" x14ac:dyDescent="0.25">
      <c r="A5" s="364"/>
      <c r="B5" s="198" t="s">
        <v>194</v>
      </c>
      <c r="C5" s="198" t="s">
        <v>252</v>
      </c>
      <c r="D5" s="198" t="s">
        <v>194</v>
      </c>
      <c r="E5" s="198" t="s">
        <v>252</v>
      </c>
      <c r="F5" s="198" t="s">
        <v>194</v>
      </c>
      <c r="G5" s="198" t="s">
        <v>252</v>
      </c>
      <c r="H5" s="198" t="s">
        <v>194</v>
      </c>
      <c r="I5" s="198" t="s">
        <v>252</v>
      </c>
      <c r="J5" s="198" t="s">
        <v>194</v>
      </c>
      <c r="K5" s="198" t="s">
        <v>252</v>
      </c>
      <c r="L5" s="198" t="s">
        <v>194</v>
      </c>
      <c r="M5" s="198" t="s">
        <v>252</v>
      </c>
      <c r="N5" s="198" t="s">
        <v>194</v>
      </c>
      <c r="O5" s="198" t="s">
        <v>252</v>
      </c>
      <c r="P5" s="198" t="s">
        <v>194</v>
      </c>
      <c r="Q5" s="198" t="s">
        <v>252</v>
      </c>
      <c r="R5" s="198" t="s">
        <v>194</v>
      </c>
      <c r="S5" s="198" t="s">
        <v>252</v>
      </c>
      <c r="T5" s="198" t="s">
        <v>194</v>
      </c>
      <c r="U5" s="198" t="s">
        <v>252</v>
      </c>
      <c r="V5" s="340"/>
    </row>
    <row r="6" spans="1:22" s="196" customFormat="1" ht="34.5" customHeight="1" x14ac:dyDescent="0.2">
      <c r="A6" s="223" t="s">
        <v>251</v>
      </c>
      <c r="B6" s="197">
        <v>24211522</v>
      </c>
      <c r="C6" s="197">
        <v>20098861</v>
      </c>
      <c r="D6" s="197">
        <v>36566752</v>
      </c>
      <c r="E6" s="197">
        <v>24666261</v>
      </c>
      <c r="F6" s="197">
        <v>4939610</v>
      </c>
      <c r="G6" s="197">
        <v>4071807</v>
      </c>
      <c r="H6" s="197">
        <v>6420217</v>
      </c>
      <c r="I6" s="197">
        <v>4581709</v>
      </c>
      <c r="J6" s="197">
        <v>5763888</v>
      </c>
      <c r="K6" s="197">
        <v>5677444</v>
      </c>
      <c r="L6" s="197">
        <v>7087807</v>
      </c>
      <c r="M6" s="197">
        <v>5767901</v>
      </c>
      <c r="N6" s="197">
        <v>9705786</v>
      </c>
      <c r="O6" s="197">
        <v>5449252</v>
      </c>
      <c r="P6" s="197">
        <v>8863180</v>
      </c>
      <c r="Q6" s="197">
        <v>5821224</v>
      </c>
      <c r="R6" s="197">
        <v>7666242</v>
      </c>
      <c r="S6" s="197">
        <v>6937814</v>
      </c>
      <c r="T6" s="197">
        <v>10331544</v>
      </c>
      <c r="U6" s="197">
        <v>6457971</v>
      </c>
      <c r="V6" s="340"/>
    </row>
    <row r="7" spans="1:22" ht="34.5" customHeight="1" x14ac:dyDescent="0.25">
      <c r="A7" s="195" t="s">
        <v>250</v>
      </c>
      <c r="B7" s="191">
        <v>11</v>
      </c>
      <c r="C7" s="192">
        <v>0</v>
      </c>
      <c r="D7" s="191">
        <v>2931</v>
      </c>
      <c r="E7" s="192">
        <v>0</v>
      </c>
      <c r="F7" s="192">
        <v>0</v>
      </c>
      <c r="G7" s="192">
        <v>0</v>
      </c>
      <c r="H7" s="191">
        <v>11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1">
        <v>1204</v>
      </c>
      <c r="O7" s="192">
        <v>0</v>
      </c>
      <c r="P7" s="191">
        <v>34</v>
      </c>
      <c r="Q7" s="192">
        <v>0</v>
      </c>
      <c r="R7" s="191">
        <v>1675</v>
      </c>
      <c r="S7" s="192">
        <v>0</v>
      </c>
      <c r="T7" s="191">
        <v>18</v>
      </c>
      <c r="U7" s="192">
        <v>0</v>
      </c>
      <c r="V7" s="340"/>
    </row>
    <row r="8" spans="1:22" ht="34.5" customHeight="1" x14ac:dyDescent="0.25">
      <c r="A8" s="193" t="s">
        <v>249</v>
      </c>
      <c r="B8" s="192">
        <v>0</v>
      </c>
      <c r="C8" s="191">
        <v>17</v>
      </c>
      <c r="D8" s="191">
        <v>37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1">
        <v>17</v>
      </c>
      <c r="L8" s="192">
        <v>0</v>
      </c>
      <c r="M8" s="192">
        <v>0</v>
      </c>
      <c r="N8" s="191">
        <v>37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340"/>
    </row>
    <row r="9" spans="1:22" ht="34.5" customHeight="1" x14ac:dyDescent="0.25">
      <c r="A9" s="193" t="s">
        <v>248</v>
      </c>
      <c r="B9" s="191">
        <v>11</v>
      </c>
      <c r="C9" s="192">
        <v>0</v>
      </c>
      <c r="D9" s="191">
        <v>519</v>
      </c>
      <c r="E9" s="192">
        <v>0</v>
      </c>
      <c r="F9" s="192">
        <v>0</v>
      </c>
      <c r="G9" s="192">
        <v>0</v>
      </c>
      <c r="H9" s="191">
        <v>11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1">
        <v>301</v>
      </c>
      <c r="O9" s="192">
        <v>0</v>
      </c>
      <c r="P9" s="192">
        <v>0</v>
      </c>
      <c r="Q9" s="192">
        <v>0</v>
      </c>
      <c r="R9" s="191">
        <v>202</v>
      </c>
      <c r="S9" s="192">
        <v>0</v>
      </c>
      <c r="T9" s="191">
        <v>16</v>
      </c>
      <c r="U9" s="192">
        <v>0</v>
      </c>
      <c r="V9" s="340"/>
    </row>
    <row r="10" spans="1:22" ht="34.5" customHeight="1" x14ac:dyDescent="0.25">
      <c r="A10" s="193" t="s">
        <v>247</v>
      </c>
      <c r="B10" s="191">
        <v>549</v>
      </c>
      <c r="C10" s="192">
        <v>0</v>
      </c>
      <c r="D10" s="191">
        <v>1849</v>
      </c>
      <c r="E10" s="192">
        <v>0</v>
      </c>
      <c r="F10" s="192">
        <v>0</v>
      </c>
      <c r="G10" s="192">
        <v>0</v>
      </c>
      <c r="H10" s="191">
        <v>2</v>
      </c>
      <c r="I10" s="192">
        <v>0</v>
      </c>
      <c r="J10" s="192">
        <v>0</v>
      </c>
      <c r="K10" s="192">
        <v>0</v>
      </c>
      <c r="L10" s="191">
        <v>547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1">
        <v>1843</v>
      </c>
      <c r="S10" s="192">
        <v>0</v>
      </c>
      <c r="T10" s="191">
        <v>6</v>
      </c>
      <c r="U10" s="192">
        <v>0</v>
      </c>
      <c r="V10" s="340"/>
    </row>
    <row r="11" spans="1:22" ht="34.5" customHeight="1" x14ac:dyDescent="0.25">
      <c r="A11" s="193" t="s">
        <v>246</v>
      </c>
      <c r="B11" s="191">
        <v>241</v>
      </c>
      <c r="C11" s="191">
        <v>2805</v>
      </c>
      <c r="D11" s="191">
        <v>372058</v>
      </c>
      <c r="E11" s="191">
        <v>7286</v>
      </c>
      <c r="F11" s="191">
        <v>131</v>
      </c>
      <c r="G11" s="192">
        <v>0</v>
      </c>
      <c r="H11" s="191">
        <v>8</v>
      </c>
      <c r="I11" s="191">
        <v>224</v>
      </c>
      <c r="J11" s="191">
        <v>101</v>
      </c>
      <c r="K11" s="192">
        <v>0</v>
      </c>
      <c r="L11" s="191">
        <v>1</v>
      </c>
      <c r="M11" s="191">
        <v>2581</v>
      </c>
      <c r="N11" s="191">
        <v>31733</v>
      </c>
      <c r="O11" s="192">
        <v>0</v>
      </c>
      <c r="P11" s="191">
        <v>94492</v>
      </c>
      <c r="Q11" s="191">
        <v>7286</v>
      </c>
      <c r="R11" s="191">
        <v>245833</v>
      </c>
      <c r="S11" s="192">
        <v>0</v>
      </c>
      <c r="T11" s="192">
        <v>0</v>
      </c>
      <c r="U11" s="192">
        <v>0</v>
      </c>
      <c r="V11" s="340"/>
    </row>
    <row r="12" spans="1:22" ht="34.5" customHeight="1" x14ac:dyDescent="0.25">
      <c r="A12" s="193" t="s">
        <v>190</v>
      </c>
      <c r="B12" s="191">
        <v>826</v>
      </c>
      <c r="C12" s="191">
        <v>11457</v>
      </c>
      <c r="D12" s="191">
        <v>6706</v>
      </c>
      <c r="E12" s="191">
        <v>43439</v>
      </c>
      <c r="F12" s="192">
        <v>0</v>
      </c>
      <c r="G12" s="191">
        <v>1174</v>
      </c>
      <c r="H12" s="191">
        <v>61</v>
      </c>
      <c r="I12" s="191">
        <v>4856</v>
      </c>
      <c r="J12" s="192">
        <v>0</v>
      </c>
      <c r="K12" s="191">
        <v>3852</v>
      </c>
      <c r="L12" s="191">
        <v>765</v>
      </c>
      <c r="M12" s="191">
        <v>1575</v>
      </c>
      <c r="N12" s="191">
        <v>765</v>
      </c>
      <c r="O12" s="191">
        <v>5347</v>
      </c>
      <c r="P12" s="191">
        <v>511</v>
      </c>
      <c r="Q12" s="191">
        <v>36437</v>
      </c>
      <c r="R12" s="191">
        <v>644</v>
      </c>
      <c r="S12" s="191">
        <v>197</v>
      </c>
      <c r="T12" s="191">
        <v>4786</v>
      </c>
      <c r="U12" s="191">
        <v>1458</v>
      </c>
      <c r="V12" s="340"/>
    </row>
    <row r="13" spans="1:22" ht="34.5" customHeight="1" x14ac:dyDescent="0.25">
      <c r="A13" s="193" t="s">
        <v>245</v>
      </c>
      <c r="B13" s="191">
        <v>57732</v>
      </c>
      <c r="C13" s="191">
        <v>8</v>
      </c>
      <c r="D13" s="191">
        <v>65985</v>
      </c>
      <c r="E13" s="191">
        <v>31</v>
      </c>
      <c r="F13" s="191">
        <v>18</v>
      </c>
      <c r="G13" s="192">
        <v>0</v>
      </c>
      <c r="H13" s="192">
        <v>0</v>
      </c>
      <c r="I13" s="191">
        <v>8</v>
      </c>
      <c r="J13" s="191">
        <v>24404</v>
      </c>
      <c r="K13" s="192">
        <v>0</v>
      </c>
      <c r="L13" s="191">
        <v>33310</v>
      </c>
      <c r="M13" s="192">
        <v>0</v>
      </c>
      <c r="N13" s="191">
        <v>22</v>
      </c>
      <c r="O13" s="192">
        <v>0</v>
      </c>
      <c r="P13" s="191">
        <v>56553</v>
      </c>
      <c r="Q13" s="192">
        <v>0</v>
      </c>
      <c r="R13" s="191">
        <v>9410</v>
      </c>
      <c r="S13" s="192">
        <v>0</v>
      </c>
      <c r="T13" s="192">
        <v>0</v>
      </c>
      <c r="U13" s="191">
        <v>31</v>
      </c>
      <c r="V13" s="340"/>
    </row>
    <row r="14" spans="1:22" s="171" customFormat="1" ht="34.5" customHeight="1" x14ac:dyDescent="0.25">
      <c r="A14" s="194" t="s">
        <v>244</v>
      </c>
      <c r="B14" s="191">
        <v>14</v>
      </c>
      <c r="C14" s="191">
        <v>4615</v>
      </c>
      <c r="D14" s="192">
        <v>0</v>
      </c>
      <c r="E14" s="191">
        <v>4640</v>
      </c>
      <c r="F14" s="192">
        <v>0</v>
      </c>
      <c r="G14" s="191">
        <v>939</v>
      </c>
      <c r="H14" s="192">
        <v>0</v>
      </c>
      <c r="I14" s="191">
        <v>1522</v>
      </c>
      <c r="J14" s="191">
        <v>14</v>
      </c>
      <c r="K14" s="191">
        <v>819</v>
      </c>
      <c r="L14" s="192">
        <v>0</v>
      </c>
      <c r="M14" s="191">
        <v>1335</v>
      </c>
      <c r="N14" s="192">
        <v>0</v>
      </c>
      <c r="O14" s="192">
        <v>0</v>
      </c>
      <c r="P14" s="192">
        <v>0</v>
      </c>
      <c r="Q14" s="191">
        <v>2564</v>
      </c>
      <c r="R14" s="192">
        <v>0</v>
      </c>
      <c r="S14" s="191">
        <v>1240</v>
      </c>
      <c r="T14" s="192">
        <v>0</v>
      </c>
      <c r="U14" s="191">
        <v>836</v>
      </c>
      <c r="V14" s="340"/>
    </row>
    <row r="15" spans="1:22" ht="34.5" customHeight="1" x14ac:dyDescent="0.25">
      <c r="A15" s="193" t="s">
        <v>243</v>
      </c>
      <c r="B15" s="191">
        <v>126843</v>
      </c>
      <c r="C15" s="191">
        <v>27883</v>
      </c>
      <c r="D15" s="191">
        <v>113194</v>
      </c>
      <c r="E15" s="191">
        <v>20557</v>
      </c>
      <c r="F15" s="191">
        <v>4187</v>
      </c>
      <c r="G15" s="191">
        <v>5</v>
      </c>
      <c r="H15" s="191">
        <v>78409</v>
      </c>
      <c r="I15" s="191">
        <v>19367</v>
      </c>
      <c r="J15" s="191">
        <v>8083</v>
      </c>
      <c r="K15" s="191">
        <v>7599</v>
      </c>
      <c r="L15" s="191">
        <v>36164</v>
      </c>
      <c r="M15" s="191">
        <v>912</v>
      </c>
      <c r="N15" s="191">
        <v>30124</v>
      </c>
      <c r="O15" s="191">
        <v>12727</v>
      </c>
      <c r="P15" s="191">
        <v>68866</v>
      </c>
      <c r="Q15" s="191">
        <v>3810</v>
      </c>
      <c r="R15" s="191">
        <v>1832</v>
      </c>
      <c r="S15" s="191">
        <v>584</v>
      </c>
      <c r="T15" s="191">
        <v>12372</v>
      </c>
      <c r="U15" s="191">
        <v>3436</v>
      </c>
      <c r="V15" s="340"/>
    </row>
    <row r="16" spans="1:22" ht="34.5" customHeight="1" x14ac:dyDescent="0.25">
      <c r="A16" s="193" t="s">
        <v>242</v>
      </c>
      <c r="B16" s="191">
        <v>31289</v>
      </c>
      <c r="C16" s="192">
        <v>0</v>
      </c>
      <c r="D16" s="192">
        <v>0</v>
      </c>
      <c r="E16" s="192">
        <v>0</v>
      </c>
      <c r="F16" s="191">
        <v>21224</v>
      </c>
      <c r="G16" s="192">
        <v>0</v>
      </c>
      <c r="H16" s="191">
        <v>9946</v>
      </c>
      <c r="I16" s="192">
        <v>0</v>
      </c>
      <c r="J16" s="191">
        <v>5</v>
      </c>
      <c r="K16" s="192">
        <v>0</v>
      </c>
      <c r="L16" s="191">
        <v>114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0</v>
      </c>
      <c r="T16" s="192">
        <v>0</v>
      </c>
      <c r="U16" s="192">
        <v>0</v>
      </c>
      <c r="V16" s="340"/>
    </row>
    <row r="17" spans="1:22" ht="34.5" customHeight="1" x14ac:dyDescent="0.25">
      <c r="A17" s="193" t="s">
        <v>241</v>
      </c>
      <c r="B17" s="191">
        <v>6375</v>
      </c>
      <c r="C17" s="191">
        <v>278246</v>
      </c>
      <c r="D17" s="191">
        <v>1639</v>
      </c>
      <c r="E17" s="191">
        <v>244213</v>
      </c>
      <c r="F17" s="191">
        <v>6373</v>
      </c>
      <c r="G17" s="191">
        <v>65634</v>
      </c>
      <c r="H17" s="192">
        <v>0</v>
      </c>
      <c r="I17" s="191">
        <v>68108</v>
      </c>
      <c r="J17" s="192">
        <v>0</v>
      </c>
      <c r="K17" s="191">
        <v>73118</v>
      </c>
      <c r="L17" s="191">
        <v>2</v>
      </c>
      <c r="M17" s="191">
        <v>71386</v>
      </c>
      <c r="N17" s="191">
        <v>589</v>
      </c>
      <c r="O17" s="191">
        <v>49428</v>
      </c>
      <c r="P17" s="191">
        <v>996</v>
      </c>
      <c r="Q17" s="191">
        <v>57323</v>
      </c>
      <c r="R17" s="191">
        <v>54</v>
      </c>
      <c r="S17" s="191">
        <v>62008</v>
      </c>
      <c r="T17" s="192">
        <v>0</v>
      </c>
      <c r="U17" s="191">
        <v>75454</v>
      </c>
      <c r="V17" s="340"/>
    </row>
    <row r="18" spans="1:22" ht="34.5" customHeight="1" x14ac:dyDescent="0.25">
      <c r="A18" s="193" t="s">
        <v>240</v>
      </c>
      <c r="B18" s="191">
        <v>5160</v>
      </c>
      <c r="C18" s="191">
        <v>11122</v>
      </c>
      <c r="D18" s="191">
        <v>11823</v>
      </c>
      <c r="E18" s="191">
        <v>8700</v>
      </c>
      <c r="F18" s="191">
        <v>1943</v>
      </c>
      <c r="G18" s="191">
        <v>1172</v>
      </c>
      <c r="H18" s="191">
        <v>145</v>
      </c>
      <c r="I18" s="191">
        <v>2901</v>
      </c>
      <c r="J18" s="192">
        <v>0</v>
      </c>
      <c r="K18" s="191">
        <v>3660</v>
      </c>
      <c r="L18" s="191">
        <v>3072</v>
      </c>
      <c r="M18" s="191">
        <v>3389</v>
      </c>
      <c r="N18" s="191">
        <v>4361</v>
      </c>
      <c r="O18" s="191">
        <v>1465</v>
      </c>
      <c r="P18" s="191">
        <v>4181</v>
      </c>
      <c r="Q18" s="191">
        <v>783</v>
      </c>
      <c r="R18" s="191">
        <v>1605</v>
      </c>
      <c r="S18" s="191">
        <v>5259</v>
      </c>
      <c r="T18" s="191">
        <v>1676</v>
      </c>
      <c r="U18" s="191">
        <v>1193</v>
      </c>
      <c r="V18" s="340"/>
    </row>
    <row r="19" spans="1:22" ht="34.5" customHeight="1" x14ac:dyDescent="0.25">
      <c r="A19" s="193" t="s">
        <v>239</v>
      </c>
      <c r="B19" s="191">
        <v>1443</v>
      </c>
      <c r="C19" s="191">
        <v>2</v>
      </c>
      <c r="D19" s="191">
        <v>12802</v>
      </c>
      <c r="E19" s="191">
        <v>20725</v>
      </c>
      <c r="F19" s="192">
        <v>0</v>
      </c>
      <c r="G19" s="191">
        <v>2</v>
      </c>
      <c r="H19" s="192">
        <v>0</v>
      </c>
      <c r="I19" s="192">
        <v>0</v>
      </c>
      <c r="J19" s="191">
        <v>1443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1">
        <v>283</v>
      </c>
      <c r="Q19" s="192">
        <v>0</v>
      </c>
      <c r="R19" s="191">
        <v>12011</v>
      </c>
      <c r="S19" s="191">
        <v>149</v>
      </c>
      <c r="T19" s="191">
        <v>508</v>
      </c>
      <c r="U19" s="191">
        <v>20576</v>
      </c>
      <c r="V19" s="340"/>
    </row>
    <row r="20" spans="1:22" s="171" customFormat="1" ht="34.5" customHeight="1" x14ac:dyDescent="0.25">
      <c r="A20" s="194" t="s">
        <v>238</v>
      </c>
      <c r="B20" s="191">
        <v>28853</v>
      </c>
      <c r="C20" s="191">
        <v>17595</v>
      </c>
      <c r="D20" s="191">
        <v>52802</v>
      </c>
      <c r="E20" s="191">
        <v>12858</v>
      </c>
      <c r="F20" s="191">
        <v>24365</v>
      </c>
      <c r="G20" s="191">
        <v>2174</v>
      </c>
      <c r="H20" s="191">
        <v>1533</v>
      </c>
      <c r="I20" s="191">
        <v>744</v>
      </c>
      <c r="J20" s="191">
        <v>2188</v>
      </c>
      <c r="K20" s="191">
        <v>11867</v>
      </c>
      <c r="L20" s="191">
        <v>767</v>
      </c>
      <c r="M20" s="191">
        <v>2810</v>
      </c>
      <c r="N20" s="191">
        <v>529</v>
      </c>
      <c r="O20" s="191">
        <v>7242</v>
      </c>
      <c r="P20" s="191">
        <v>1549</v>
      </c>
      <c r="Q20" s="191">
        <v>99</v>
      </c>
      <c r="R20" s="191">
        <v>48423</v>
      </c>
      <c r="S20" s="191">
        <v>4927</v>
      </c>
      <c r="T20" s="191">
        <v>2301</v>
      </c>
      <c r="U20" s="191">
        <v>590</v>
      </c>
      <c r="V20" s="340"/>
    </row>
    <row r="21" spans="1:22" ht="34.5" customHeight="1" x14ac:dyDescent="0.25">
      <c r="A21" s="193" t="s">
        <v>237</v>
      </c>
      <c r="B21" s="191">
        <v>4902</v>
      </c>
      <c r="C21" s="192">
        <v>0</v>
      </c>
      <c r="D21" s="191">
        <v>6145</v>
      </c>
      <c r="E21" s="191">
        <v>131</v>
      </c>
      <c r="F21" s="191">
        <v>2165</v>
      </c>
      <c r="G21" s="192">
        <v>0</v>
      </c>
      <c r="H21" s="191">
        <v>12</v>
      </c>
      <c r="I21" s="192">
        <v>0</v>
      </c>
      <c r="J21" s="191">
        <v>1942</v>
      </c>
      <c r="K21" s="192">
        <v>0</v>
      </c>
      <c r="L21" s="191">
        <v>783</v>
      </c>
      <c r="M21" s="192">
        <v>0</v>
      </c>
      <c r="N21" s="191">
        <v>1001</v>
      </c>
      <c r="O21" s="192">
        <v>0</v>
      </c>
      <c r="P21" s="191">
        <v>1984</v>
      </c>
      <c r="Q21" s="191">
        <v>131</v>
      </c>
      <c r="R21" s="191">
        <v>115</v>
      </c>
      <c r="S21" s="192">
        <v>0</v>
      </c>
      <c r="T21" s="191">
        <v>3045</v>
      </c>
      <c r="U21" s="192">
        <v>0</v>
      </c>
      <c r="V21" s="340"/>
    </row>
    <row r="22" spans="1:22" ht="34.5" customHeight="1" x14ac:dyDescent="0.25">
      <c r="A22" s="193" t="s">
        <v>236</v>
      </c>
      <c r="B22" s="191">
        <v>3330</v>
      </c>
      <c r="C22" s="191">
        <v>203</v>
      </c>
      <c r="D22" s="191">
        <v>5232</v>
      </c>
      <c r="E22" s="191">
        <v>529</v>
      </c>
      <c r="F22" s="191">
        <v>156</v>
      </c>
      <c r="G22" s="191">
        <v>200</v>
      </c>
      <c r="H22" s="191">
        <v>10</v>
      </c>
      <c r="I22" s="192">
        <v>0</v>
      </c>
      <c r="J22" s="191">
        <v>115</v>
      </c>
      <c r="K22" s="192">
        <v>0</v>
      </c>
      <c r="L22" s="191">
        <v>3049</v>
      </c>
      <c r="M22" s="191">
        <v>3</v>
      </c>
      <c r="N22" s="191">
        <v>688</v>
      </c>
      <c r="O22" s="191">
        <v>129</v>
      </c>
      <c r="P22" s="191">
        <v>24</v>
      </c>
      <c r="Q22" s="191">
        <v>400</v>
      </c>
      <c r="R22" s="191">
        <v>240</v>
      </c>
      <c r="S22" s="192">
        <v>0</v>
      </c>
      <c r="T22" s="191">
        <v>4280</v>
      </c>
      <c r="U22" s="192">
        <v>0</v>
      </c>
      <c r="V22" s="340"/>
    </row>
    <row r="23" spans="1:22" ht="34.5" customHeight="1" x14ac:dyDescent="0.25">
      <c r="A23" s="193" t="s">
        <v>235</v>
      </c>
      <c r="B23" s="192">
        <v>0</v>
      </c>
      <c r="C23" s="192">
        <v>0</v>
      </c>
      <c r="D23" s="191">
        <v>76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1">
        <v>76</v>
      </c>
      <c r="S23" s="192">
        <v>0</v>
      </c>
      <c r="T23" s="192">
        <v>0</v>
      </c>
      <c r="U23" s="192">
        <v>0</v>
      </c>
      <c r="V23" s="340"/>
    </row>
    <row r="24" spans="1:22" ht="34.5" customHeight="1" x14ac:dyDescent="0.25">
      <c r="A24" s="193" t="s">
        <v>234</v>
      </c>
      <c r="B24" s="191">
        <v>1547</v>
      </c>
      <c r="C24" s="191">
        <v>557</v>
      </c>
      <c r="D24" s="191">
        <v>12316</v>
      </c>
      <c r="E24" s="191">
        <v>162</v>
      </c>
      <c r="F24" s="192">
        <v>0</v>
      </c>
      <c r="G24" s="192">
        <v>0</v>
      </c>
      <c r="H24" s="191">
        <v>14</v>
      </c>
      <c r="I24" s="191">
        <v>409</v>
      </c>
      <c r="J24" s="191">
        <v>26</v>
      </c>
      <c r="K24" s="191">
        <v>102</v>
      </c>
      <c r="L24" s="191">
        <v>1507</v>
      </c>
      <c r="M24" s="191">
        <v>46</v>
      </c>
      <c r="N24" s="191">
        <v>5403</v>
      </c>
      <c r="O24" s="192">
        <v>0</v>
      </c>
      <c r="P24" s="192">
        <v>0</v>
      </c>
      <c r="Q24" s="191">
        <v>162</v>
      </c>
      <c r="R24" s="192">
        <v>0</v>
      </c>
      <c r="S24" s="192">
        <v>0</v>
      </c>
      <c r="T24" s="191">
        <v>6913</v>
      </c>
      <c r="U24" s="192">
        <v>0</v>
      </c>
      <c r="V24" s="340"/>
    </row>
    <row r="25" spans="1:22" ht="34.5" customHeight="1" x14ac:dyDescent="0.25">
      <c r="A25" s="193" t="s">
        <v>233</v>
      </c>
      <c r="B25" s="192">
        <v>0</v>
      </c>
      <c r="C25" s="192">
        <v>0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</v>
      </c>
      <c r="V25" s="340"/>
    </row>
    <row r="26" spans="1:22" ht="34.5" customHeight="1" x14ac:dyDescent="0.25">
      <c r="A26" s="193" t="s">
        <v>171</v>
      </c>
      <c r="B26" s="191">
        <v>808</v>
      </c>
      <c r="C26" s="191">
        <v>29493</v>
      </c>
      <c r="D26" s="191">
        <v>16729</v>
      </c>
      <c r="E26" s="191">
        <v>27484</v>
      </c>
      <c r="F26" s="191">
        <v>254</v>
      </c>
      <c r="G26" s="191">
        <v>3254</v>
      </c>
      <c r="H26" s="191">
        <v>243</v>
      </c>
      <c r="I26" s="191">
        <v>17419</v>
      </c>
      <c r="J26" s="191">
        <v>120</v>
      </c>
      <c r="K26" s="191">
        <v>4153</v>
      </c>
      <c r="L26" s="191">
        <v>191</v>
      </c>
      <c r="M26" s="191">
        <v>4667</v>
      </c>
      <c r="N26" s="191">
        <v>8261</v>
      </c>
      <c r="O26" s="191">
        <v>5598</v>
      </c>
      <c r="P26" s="191">
        <v>4234</v>
      </c>
      <c r="Q26" s="191">
        <v>9395</v>
      </c>
      <c r="R26" s="191">
        <v>3924</v>
      </c>
      <c r="S26" s="191">
        <v>3764</v>
      </c>
      <c r="T26" s="191">
        <v>310</v>
      </c>
      <c r="U26" s="191">
        <v>8727</v>
      </c>
      <c r="V26" s="340"/>
    </row>
    <row r="27" spans="1:22" ht="34.5" customHeight="1" x14ac:dyDescent="0.25">
      <c r="A27" s="193" t="s">
        <v>232</v>
      </c>
      <c r="B27" s="191">
        <v>2992</v>
      </c>
      <c r="C27" s="192">
        <v>0</v>
      </c>
      <c r="D27" s="191">
        <v>1110</v>
      </c>
      <c r="E27" s="191">
        <v>20</v>
      </c>
      <c r="F27" s="191">
        <v>216</v>
      </c>
      <c r="G27" s="192">
        <v>0</v>
      </c>
      <c r="H27" s="191">
        <v>241</v>
      </c>
      <c r="I27" s="192">
        <v>0</v>
      </c>
      <c r="J27" s="191">
        <v>1861</v>
      </c>
      <c r="K27" s="192">
        <v>0</v>
      </c>
      <c r="L27" s="191">
        <v>674</v>
      </c>
      <c r="M27" s="192">
        <v>0</v>
      </c>
      <c r="N27" s="191">
        <v>251</v>
      </c>
      <c r="O27" s="191">
        <v>20</v>
      </c>
      <c r="P27" s="191">
        <v>208</v>
      </c>
      <c r="Q27" s="192">
        <v>0</v>
      </c>
      <c r="R27" s="191">
        <v>212</v>
      </c>
      <c r="S27" s="192">
        <v>0</v>
      </c>
      <c r="T27" s="191">
        <v>439</v>
      </c>
      <c r="U27" s="192">
        <v>0</v>
      </c>
      <c r="V27" s="340"/>
    </row>
    <row r="28" spans="1:22" s="171" customFormat="1" ht="34.5" customHeight="1" x14ac:dyDescent="0.25">
      <c r="A28" s="194" t="s">
        <v>170</v>
      </c>
      <c r="B28" s="191">
        <v>1834085</v>
      </c>
      <c r="C28" s="191">
        <v>2114263</v>
      </c>
      <c r="D28" s="191">
        <v>2244304</v>
      </c>
      <c r="E28" s="191">
        <v>2552134</v>
      </c>
      <c r="F28" s="191">
        <v>300508</v>
      </c>
      <c r="G28" s="191">
        <v>485147</v>
      </c>
      <c r="H28" s="191">
        <v>531242</v>
      </c>
      <c r="I28" s="191">
        <v>405268</v>
      </c>
      <c r="J28" s="191">
        <v>417716</v>
      </c>
      <c r="K28" s="191">
        <v>560422</v>
      </c>
      <c r="L28" s="191">
        <v>584619</v>
      </c>
      <c r="M28" s="191">
        <v>663426</v>
      </c>
      <c r="N28" s="191">
        <v>418672</v>
      </c>
      <c r="O28" s="191">
        <v>548687</v>
      </c>
      <c r="P28" s="191">
        <v>632072</v>
      </c>
      <c r="Q28" s="191">
        <v>506274</v>
      </c>
      <c r="R28" s="191">
        <v>442856</v>
      </c>
      <c r="S28" s="191">
        <v>806515</v>
      </c>
      <c r="T28" s="191">
        <v>750704</v>
      </c>
      <c r="U28" s="191">
        <v>690658</v>
      </c>
      <c r="V28" s="340"/>
    </row>
    <row r="29" spans="1:22" ht="34.5" customHeight="1" x14ac:dyDescent="0.25">
      <c r="A29" s="193" t="s">
        <v>188</v>
      </c>
      <c r="B29" s="191">
        <v>51973</v>
      </c>
      <c r="C29" s="191">
        <v>60623</v>
      </c>
      <c r="D29" s="191">
        <v>14073</v>
      </c>
      <c r="E29" s="191">
        <v>14354</v>
      </c>
      <c r="F29" s="191">
        <v>5214</v>
      </c>
      <c r="G29" s="191">
        <v>11753</v>
      </c>
      <c r="H29" s="191">
        <v>64</v>
      </c>
      <c r="I29" s="191">
        <v>22581</v>
      </c>
      <c r="J29" s="191">
        <v>9621</v>
      </c>
      <c r="K29" s="191">
        <v>26252</v>
      </c>
      <c r="L29" s="191">
        <v>37074</v>
      </c>
      <c r="M29" s="191">
        <v>37</v>
      </c>
      <c r="N29" s="191">
        <v>12372</v>
      </c>
      <c r="O29" s="191">
        <v>13192</v>
      </c>
      <c r="P29" s="191">
        <v>520</v>
      </c>
      <c r="Q29" s="191">
        <v>157</v>
      </c>
      <c r="R29" s="191">
        <v>674</v>
      </c>
      <c r="S29" s="191">
        <v>85</v>
      </c>
      <c r="T29" s="191">
        <v>507</v>
      </c>
      <c r="U29" s="191">
        <v>920</v>
      </c>
      <c r="V29" s="340"/>
    </row>
    <row r="30" spans="1:22" ht="34.5" customHeight="1" x14ac:dyDescent="0.25">
      <c r="A30" s="193" t="s">
        <v>231</v>
      </c>
      <c r="B30" s="191">
        <v>28764</v>
      </c>
      <c r="C30" s="191">
        <v>5444</v>
      </c>
      <c r="D30" s="191">
        <v>10780</v>
      </c>
      <c r="E30" s="191">
        <v>1019</v>
      </c>
      <c r="F30" s="191">
        <v>28764</v>
      </c>
      <c r="G30" s="192">
        <v>0</v>
      </c>
      <c r="H30" s="192">
        <v>0</v>
      </c>
      <c r="I30" s="192">
        <v>0</v>
      </c>
      <c r="J30" s="192">
        <v>0</v>
      </c>
      <c r="K30" s="191">
        <v>2519</v>
      </c>
      <c r="L30" s="192">
        <v>0</v>
      </c>
      <c r="M30" s="191">
        <v>2925</v>
      </c>
      <c r="N30" s="191">
        <v>8515</v>
      </c>
      <c r="O30" s="191">
        <v>1019</v>
      </c>
      <c r="P30" s="191">
        <v>30</v>
      </c>
      <c r="Q30" s="192">
        <v>0</v>
      </c>
      <c r="R30" s="191">
        <v>1740</v>
      </c>
      <c r="S30" s="192">
        <v>0</v>
      </c>
      <c r="T30" s="191">
        <v>495</v>
      </c>
      <c r="U30" s="192">
        <v>0</v>
      </c>
      <c r="V30" s="340"/>
    </row>
    <row r="31" spans="1:22" ht="34.5" customHeight="1" x14ac:dyDescent="0.25">
      <c r="A31" s="190" t="s">
        <v>169</v>
      </c>
      <c r="B31" s="189">
        <v>1159383</v>
      </c>
      <c r="C31" s="189">
        <v>5392663</v>
      </c>
      <c r="D31" s="189">
        <v>1795553</v>
      </c>
      <c r="E31" s="189">
        <v>7487403</v>
      </c>
      <c r="F31" s="189">
        <v>137856</v>
      </c>
      <c r="G31" s="189">
        <v>1039012</v>
      </c>
      <c r="H31" s="189">
        <v>336792</v>
      </c>
      <c r="I31" s="189">
        <v>1248618</v>
      </c>
      <c r="J31" s="189">
        <v>276221</v>
      </c>
      <c r="K31" s="189">
        <v>1422424</v>
      </c>
      <c r="L31" s="189">
        <v>408514</v>
      </c>
      <c r="M31" s="189">
        <v>1682609</v>
      </c>
      <c r="N31" s="189">
        <v>309505</v>
      </c>
      <c r="O31" s="189">
        <v>1559809</v>
      </c>
      <c r="P31" s="189">
        <v>608891</v>
      </c>
      <c r="Q31" s="189">
        <v>2035674</v>
      </c>
      <c r="R31" s="189">
        <v>352237</v>
      </c>
      <c r="S31" s="189">
        <v>1938441</v>
      </c>
      <c r="T31" s="189">
        <v>524920</v>
      </c>
      <c r="U31" s="189">
        <v>1953479</v>
      </c>
      <c r="V31" s="340"/>
    </row>
    <row r="32" spans="1:22" ht="21.75" customHeight="1" x14ac:dyDescent="0.25">
      <c r="A32" s="188" t="s">
        <v>349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340"/>
    </row>
    <row r="33" spans="14:21" x14ac:dyDescent="0.25">
      <c r="R33" s="186"/>
      <c r="S33" s="186"/>
    </row>
    <row r="34" spans="14:21" x14ac:dyDescent="0.25">
      <c r="N34" s="186"/>
      <c r="O34" s="186"/>
      <c r="P34" s="186"/>
      <c r="Q34" s="186"/>
      <c r="R34" s="186"/>
      <c r="S34" s="186"/>
      <c r="T34" s="186"/>
      <c r="U34" s="186"/>
    </row>
    <row r="36" spans="14:21" x14ac:dyDescent="0.25">
      <c r="P36" s="186"/>
    </row>
  </sheetData>
  <mergeCells count="16">
    <mergeCell ref="T4:U4"/>
    <mergeCell ref="V1:V32"/>
    <mergeCell ref="A1:U1"/>
    <mergeCell ref="A2:U2"/>
    <mergeCell ref="N3:U3"/>
    <mergeCell ref="R4:S4"/>
    <mergeCell ref="N4:O4"/>
    <mergeCell ref="A3:A5"/>
    <mergeCell ref="H4:I4"/>
    <mergeCell ref="L4:M4"/>
    <mergeCell ref="F3:M3"/>
    <mergeCell ref="F4:G4"/>
    <mergeCell ref="B3:C4"/>
    <mergeCell ref="D3:E4"/>
    <mergeCell ref="J4:K4"/>
    <mergeCell ref="P4:Q4"/>
  </mergeCells>
  <printOptions horizontalCentered="1"/>
  <pageMargins left="7.874015748031496E-2" right="7.874015748031496E-2" top="0.19685039370078741" bottom="0.78740157480314965" header="0" footer="0"/>
  <pageSetup scale="5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FFFB-269B-45E7-8D24-3EFA66B4F789}">
  <sheetPr>
    <tabColor theme="0" tint="-0.14999847407452621"/>
  </sheetPr>
  <dimension ref="A1:V38"/>
  <sheetViews>
    <sheetView zoomScaleNormal="100" workbookViewId="0">
      <selection sqref="A1:U1"/>
    </sheetView>
  </sheetViews>
  <sheetFormatPr defaultColWidth="9.140625" defaultRowHeight="15" x14ac:dyDescent="0.25"/>
  <cols>
    <col min="1" max="1" width="19.5703125" style="1" customWidth="1"/>
    <col min="2" max="5" width="10.85546875" style="1" customWidth="1"/>
    <col min="6" max="21" width="10.85546875" style="37" customWidth="1"/>
    <col min="22" max="22" width="6.7109375" style="222" customWidth="1"/>
    <col min="23" max="16384" width="9.140625" style="1"/>
  </cols>
  <sheetData>
    <row r="1" spans="1:22" ht="21.6" customHeight="1" x14ac:dyDescent="0.25">
      <c r="A1" s="360" t="s">
        <v>367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40">
        <v>31</v>
      </c>
    </row>
    <row r="2" spans="1:22" ht="13.15" customHeight="1" x14ac:dyDescent="0.25">
      <c r="A2" s="361" t="s">
        <v>200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40"/>
    </row>
    <row r="3" spans="1:22" ht="16.5" customHeight="1" x14ac:dyDescent="0.25">
      <c r="A3" s="362" t="s">
        <v>258</v>
      </c>
      <c r="B3" s="325">
        <v>2021</v>
      </c>
      <c r="C3" s="325"/>
      <c r="D3" s="342" t="s">
        <v>100</v>
      </c>
      <c r="E3" s="343"/>
      <c r="F3" s="346">
        <v>2021</v>
      </c>
      <c r="G3" s="347"/>
      <c r="H3" s="347"/>
      <c r="I3" s="347"/>
      <c r="J3" s="347"/>
      <c r="K3" s="347"/>
      <c r="L3" s="347"/>
      <c r="M3" s="348"/>
      <c r="N3" s="346" t="s">
        <v>257</v>
      </c>
      <c r="O3" s="347"/>
      <c r="P3" s="347"/>
      <c r="Q3" s="347"/>
      <c r="R3" s="347"/>
      <c r="S3" s="347"/>
      <c r="T3" s="347"/>
      <c r="U3" s="348"/>
      <c r="V3" s="340"/>
    </row>
    <row r="4" spans="1:22" ht="15" customHeight="1" x14ac:dyDescent="0.25">
      <c r="A4" s="363"/>
      <c r="B4" s="365"/>
      <c r="C4" s="365"/>
      <c r="D4" s="344"/>
      <c r="E4" s="345"/>
      <c r="F4" s="359" t="s">
        <v>255</v>
      </c>
      <c r="G4" s="359"/>
      <c r="H4" s="359" t="s">
        <v>254</v>
      </c>
      <c r="I4" s="359"/>
      <c r="J4" s="359" t="s">
        <v>253</v>
      </c>
      <c r="K4" s="359"/>
      <c r="L4" s="359" t="s">
        <v>256</v>
      </c>
      <c r="M4" s="359"/>
      <c r="N4" s="359" t="s">
        <v>255</v>
      </c>
      <c r="O4" s="359"/>
      <c r="P4" s="359" t="s">
        <v>254</v>
      </c>
      <c r="Q4" s="359"/>
      <c r="R4" s="359" t="s">
        <v>253</v>
      </c>
      <c r="S4" s="359"/>
      <c r="T4" s="359" t="s">
        <v>256</v>
      </c>
      <c r="U4" s="359"/>
      <c r="V4" s="340"/>
    </row>
    <row r="5" spans="1:22" ht="32.25" customHeight="1" x14ac:dyDescent="0.25">
      <c r="A5" s="364"/>
      <c r="B5" s="198" t="s">
        <v>194</v>
      </c>
      <c r="C5" s="198" t="s">
        <v>252</v>
      </c>
      <c r="D5" s="198" t="s">
        <v>194</v>
      </c>
      <c r="E5" s="198" t="s">
        <v>252</v>
      </c>
      <c r="F5" s="198" t="s">
        <v>194</v>
      </c>
      <c r="G5" s="198" t="s">
        <v>252</v>
      </c>
      <c r="H5" s="198" t="s">
        <v>194</v>
      </c>
      <c r="I5" s="198" t="s">
        <v>252</v>
      </c>
      <c r="J5" s="198" t="s">
        <v>194</v>
      </c>
      <c r="K5" s="198" t="s">
        <v>252</v>
      </c>
      <c r="L5" s="198" t="s">
        <v>194</v>
      </c>
      <c r="M5" s="198" t="s">
        <v>252</v>
      </c>
      <c r="N5" s="198" t="s">
        <v>194</v>
      </c>
      <c r="O5" s="198" t="s">
        <v>252</v>
      </c>
      <c r="P5" s="198" t="s">
        <v>194</v>
      </c>
      <c r="Q5" s="198" t="s">
        <v>252</v>
      </c>
      <c r="R5" s="198" t="s">
        <v>194</v>
      </c>
      <c r="S5" s="198" t="s">
        <v>252</v>
      </c>
      <c r="T5" s="198" t="s">
        <v>194</v>
      </c>
      <c r="U5" s="198" t="s">
        <v>252</v>
      </c>
      <c r="V5" s="340"/>
    </row>
    <row r="6" spans="1:22" ht="32.25" customHeight="1" x14ac:dyDescent="0.25">
      <c r="A6" s="193" t="s">
        <v>187</v>
      </c>
      <c r="B6" s="201">
        <v>36248</v>
      </c>
      <c r="C6" s="201">
        <v>11414</v>
      </c>
      <c r="D6" s="201">
        <v>157660</v>
      </c>
      <c r="E6" s="201">
        <v>9235</v>
      </c>
      <c r="F6" s="201">
        <v>1048</v>
      </c>
      <c r="G6" s="201">
        <v>10654</v>
      </c>
      <c r="H6" s="201">
        <v>1534</v>
      </c>
      <c r="I6" s="201">
        <v>410</v>
      </c>
      <c r="J6" s="201">
        <v>415</v>
      </c>
      <c r="K6" s="201">
        <v>306</v>
      </c>
      <c r="L6" s="201">
        <v>33251</v>
      </c>
      <c r="M6" s="201">
        <v>44</v>
      </c>
      <c r="N6" s="201">
        <v>1298</v>
      </c>
      <c r="O6" s="201">
        <v>373</v>
      </c>
      <c r="P6" s="201">
        <v>1267</v>
      </c>
      <c r="Q6" s="201">
        <v>4432</v>
      </c>
      <c r="R6" s="201">
        <v>51771</v>
      </c>
      <c r="S6" s="201">
        <v>2969</v>
      </c>
      <c r="T6" s="201">
        <v>103324</v>
      </c>
      <c r="U6" s="201">
        <v>1461</v>
      </c>
      <c r="V6" s="340"/>
    </row>
    <row r="7" spans="1:22" ht="32.25" customHeight="1" x14ac:dyDescent="0.25">
      <c r="A7" s="193" t="s">
        <v>274</v>
      </c>
      <c r="B7" s="191">
        <v>51481</v>
      </c>
      <c r="C7" s="201">
        <v>51</v>
      </c>
      <c r="D7" s="201">
        <v>185230</v>
      </c>
      <c r="E7" s="192">
        <v>0</v>
      </c>
      <c r="F7" s="192">
        <v>0</v>
      </c>
      <c r="G7" s="192">
        <v>0</v>
      </c>
      <c r="H7" s="201">
        <v>43</v>
      </c>
      <c r="I7" s="192">
        <v>0</v>
      </c>
      <c r="J7" s="192">
        <v>0</v>
      </c>
      <c r="K7" s="201">
        <v>17</v>
      </c>
      <c r="L7" s="201">
        <v>51438</v>
      </c>
      <c r="M7" s="201">
        <v>34</v>
      </c>
      <c r="N7" s="201">
        <v>37918</v>
      </c>
      <c r="O7" s="192">
        <v>0</v>
      </c>
      <c r="P7" s="201">
        <v>38277</v>
      </c>
      <c r="Q7" s="192">
        <v>0</v>
      </c>
      <c r="R7" s="201">
        <v>37890</v>
      </c>
      <c r="S7" s="192">
        <v>0</v>
      </c>
      <c r="T7" s="201">
        <v>71145</v>
      </c>
      <c r="U7" s="192">
        <v>0</v>
      </c>
      <c r="V7" s="340"/>
    </row>
    <row r="8" spans="1:22" ht="32.25" customHeight="1" x14ac:dyDescent="0.25">
      <c r="A8" s="193" t="s">
        <v>273</v>
      </c>
      <c r="B8" s="191">
        <v>479</v>
      </c>
      <c r="C8" s="192">
        <v>0</v>
      </c>
      <c r="D8" s="192">
        <v>0</v>
      </c>
      <c r="E8" s="192">
        <v>0</v>
      </c>
      <c r="F8" s="192">
        <v>0</v>
      </c>
      <c r="G8" s="192">
        <v>0</v>
      </c>
      <c r="H8" s="201">
        <v>232</v>
      </c>
      <c r="I8" s="192">
        <v>0</v>
      </c>
      <c r="J8" s="201">
        <v>247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340"/>
    </row>
    <row r="9" spans="1:22" ht="32.25" customHeight="1" x14ac:dyDescent="0.25">
      <c r="A9" s="193" t="s">
        <v>167</v>
      </c>
      <c r="B9" s="191">
        <v>213632</v>
      </c>
      <c r="C9" s="201">
        <v>163639</v>
      </c>
      <c r="D9" s="201">
        <v>637879</v>
      </c>
      <c r="E9" s="201">
        <v>236793</v>
      </c>
      <c r="F9" s="201">
        <v>65800</v>
      </c>
      <c r="G9" s="201">
        <v>37001</v>
      </c>
      <c r="H9" s="201">
        <v>42187</v>
      </c>
      <c r="I9" s="201">
        <v>14996</v>
      </c>
      <c r="J9" s="201">
        <v>38458</v>
      </c>
      <c r="K9" s="201">
        <v>36707</v>
      </c>
      <c r="L9" s="201">
        <v>67187</v>
      </c>
      <c r="M9" s="201">
        <v>74935</v>
      </c>
      <c r="N9" s="201">
        <v>85709</v>
      </c>
      <c r="O9" s="201">
        <v>43523</v>
      </c>
      <c r="P9" s="201">
        <v>186808</v>
      </c>
      <c r="Q9" s="201">
        <v>62337</v>
      </c>
      <c r="R9" s="201">
        <v>151909</v>
      </c>
      <c r="S9" s="201">
        <v>74892</v>
      </c>
      <c r="T9" s="201">
        <v>213453</v>
      </c>
      <c r="U9" s="201">
        <v>56041</v>
      </c>
      <c r="V9" s="340"/>
    </row>
    <row r="10" spans="1:22" ht="32.25" customHeight="1" x14ac:dyDescent="0.25">
      <c r="A10" s="193" t="s">
        <v>186</v>
      </c>
      <c r="B10" s="191">
        <v>32300</v>
      </c>
      <c r="C10" s="201">
        <v>14065</v>
      </c>
      <c r="D10" s="201">
        <v>56154</v>
      </c>
      <c r="E10" s="201">
        <v>102854</v>
      </c>
      <c r="F10" s="201">
        <v>3442</v>
      </c>
      <c r="G10" s="201">
        <v>686</v>
      </c>
      <c r="H10" s="201">
        <v>4997</v>
      </c>
      <c r="I10" s="201">
        <v>11607</v>
      </c>
      <c r="J10" s="201">
        <v>12258</v>
      </c>
      <c r="K10" s="201">
        <v>299</v>
      </c>
      <c r="L10" s="201">
        <v>11603</v>
      </c>
      <c r="M10" s="201">
        <v>1473</v>
      </c>
      <c r="N10" s="201">
        <v>6624</v>
      </c>
      <c r="O10" s="201">
        <v>84527</v>
      </c>
      <c r="P10" s="201">
        <v>17957</v>
      </c>
      <c r="Q10" s="201">
        <v>1971</v>
      </c>
      <c r="R10" s="201">
        <v>20842</v>
      </c>
      <c r="S10" s="201">
        <v>4992</v>
      </c>
      <c r="T10" s="201">
        <v>10731</v>
      </c>
      <c r="U10" s="201">
        <v>11364</v>
      </c>
      <c r="V10" s="340"/>
    </row>
    <row r="11" spans="1:22" ht="32.25" customHeight="1" x14ac:dyDescent="0.25">
      <c r="A11" s="193" t="s">
        <v>272</v>
      </c>
      <c r="B11" s="191">
        <v>1426</v>
      </c>
      <c r="C11" s="201">
        <v>6795</v>
      </c>
      <c r="D11" s="201">
        <v>5903</v>
      </c>
      <c r="E11" s="201">
        <v>3004</v>
      </c>
      <c r="F11" s="201">
        <v>1053</v>
      </c>
      <c r="G11" s="201">
        <v>604</v>
      </c>
      <c r="H11" s="192">
        <v>0</v>
      </c>
      <c r="I11" s="192">
        <v>0</v>
      </c>
      <c r="J11" s="201">
        <v>56</v>
      </c>
      <c r="K11" s="201">
        <v>3311</v>
      </c>
      <c r="L11" s="201">
        <v>317</v>
      </c>
      <c r="M11" s="201">
        <v>2880</v>
      </c>
      <c r="N11" s="201">
        <v>439</v>
      </c>
      <c r="O11" s="201">
        <v>119</v>
      </c>
      <c r="P11" s="201">
        <v>1702</v>
      </c>
      <c r="Q11" s="201">
        <v>2561</v>
      </c>
      <c r="R11" s="201">
        <v>846</v>
      </c>
      <c r="S11" s="201">
        <v>183</v>
      </c>
      <c r="T11" s="201">
        <v>2916</v>
      </c>
      <c r="U11" s="201">
        <v>141</v>
      </c>
      <c r="V11" s="340"/>
    </row>
    <row r="12" spans="1:22" ht="32.25" customHeight="1" x14ac:dyDescent="0.25">
      <c r="A12" s="193" t="s">
        <v>271</v>
      </c>
      <c r="B12" s="192">
        <v>0</v>
      </c>
      <c r="C12" s="192">
        <v>0</v>
      </c>
      <c r="D12" s="201">
        <v>91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201">
        <v>41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201">
        <v>50</v>
      </c>
      <c r="U12" s="192">
        <v>0</v>
      </c>
      <c r="V12" s="340"/>
    </row>
    <row r="13" spans="1:22" ht="32.25" customHeight="1" x14ac:dyDescent="0.25">
      <c r="A13" s="193" t="s">
        <v>270</v>
      </c>
      <c r="B13" s="191">
        <v>66</v>
      </c>
      <c r="C13" s="201">
        <v>87174</v>
      </c>
      <c r="D13" s="201">
        <v>4515</v>
      </c>
      <c r="E13" s="201">
        <v>34984</v>
      </c>
      <c r="F13" s="192">
        <v>0</v>
      </c>
      <c r="G13" s="192">
        <v>0</v>
      </c>
      <c r="H13" s="201">
        <v>31</v>
      </c>
      <c r="I13" s="201">
        <v>239</v>
      </c>
      <c r="J13" s="201">
        <v>35</v>
      </c>
      <c r="K13" s="201">
        <v>7655</v>
      </c>
      <c r="L13" s="192">
        <v>0</v>
      </c>
      <c r="M13" s="201">
        <v>79280</v>
      </c>
      <c r="N13" s="201">
        <v>2885</v>
      </c>
      <c r="O13" s="201">
        <v>3504</v>
      </c>
      <c r="P13" s="201">
        <v>223</v>
      </c>
      <c r="Q13" s="201">
        <v>5998</v>
      </c>
      <c r="R13" s="201">
        <v>233</v>
      </c>
      <c r="S13" s="201">
        <v>5462</v>
      </c>
      <c r="T13" s="201">
        <v>1174</v>
      </c>
      <c r="U13" s="201">
        <v>20020</v>
      </c>
      <c r="V13" s="340"/>
    </row>
    <row r="14" spans="1:22" ht="32.25" customHeight="1" x14ac:dyDescent="0.25">
      <c r="A14" s="193" t="s">
        <v>269</v>
      </c>
      <c r="B14" s="192">
        <v>0</v>
      </c>
      <c r="C14" s="201">
        <v>38033</v>
      </c>
      <c r="D14" s="201">
        <v>76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201">
        <v>38033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201">
        <v>76</v>
      </c>
      <c r="U14" s="192">
        <v>0</v>
      </c>
      <c r="V14" s="340"/>
    </row>
    <row r="15" spans="1:22" ht="32.25" customHeight="1" x14ac:dyDescent="0.25">
      <c r="A15" s="193" t="s">
        <v>268</v>
      </c>
      <c r="B15" s="191">
        <v>488</v>
      </c>
      <c r="C15" s="201">
        <v>29</v>
      </c>
      <c r="D15" s="201">
        <v>102994</v>
      </c>
      <c r="E15" s="201">
        <v>6647</v>
      </c>
      <c r="F15" s="201">
        <v>134</v>
      </c>
      <c r="G15" s="201">
        <v>22</v>
      </c>
      <c r="H15" s="201">
        <v>216</v>
      </c>
      <c r="I15" s="201">
        <v>7</v>
      </c>
      <c r="J15" s="201">
        <v>29</v>
      </c>
      <c r="K15" s="192">
        <v>0</v>
      </c>
      <c r="L15" s="201">
        <v>109</v>
      </c>
      <c r="M15" s="192">
        <v>0</v>
      </c>
      <c r="N15" s="192">
        <v>0</v>
      </c>
      <c r="O15" s="201">
        <v>6354</v>
      </c>
      <c r="P15" s="201">
        <v>27175</v>
      </c>
      <c r="Q15" s="192">
        <v>0</v>
      </c>
      <c r="R15" s="201">
        <v>75818</v>
      </c>
      <c r="S15" s="201">
        <v>67</v>
      </c>
      <c r="T15" s="201">
        <v>1</v>
      </c>
      <c r="U15" s="201">
        <v>226</v>
      </c>
      <c r="V15" s="340"/>
    </row>
    <row r="16" spans="1:22" ht="32.25" customHeight="1" x14ac:dyDescent="0.25">
      <c r="A16" s="193" t="s">
        <v>165</v>
      </c>
      <c r="B16" s="191">
        <v>2730849</v>
      </c>
      <c r="C16" s="201">
        <v>983955</v>
      </c>
      <c r="D16" s="201">
        <v>3072026</v>
      </c>
      <c r="E16" s="201">
        <v>1225731</v>
      </c>
      <c r="F16" s="201">
        <v>797958</v>
      </c>
      <c r="G16" s="201">
        <v>223734</v>
      </c>
      <c r="H16" s="201">
        <v>631102</v>
      </c>
      <c r="I16" s="201">
        <v>245980</v>
      </c>
      <c r="J16" s="201">
        <v>684584</v>
      </c>
      <c r="K16" s="201">
        <v>231378</v>
      </c>
      <c r="L16" s="201">
        <v>617205</v>
      </c>
      <c r="M16" s="201">
        <v>282863</v>
      </c>
      <c r="N16" s="201">
        <v>728047</v>
      </c>
      <c r="O16" s="201">
        <v>301892</v>
      </c>
      <c r="P16" s="201">
        <v>626323</v>
      </c>
      <c r="Q16" s="201">
        <v>355052</v>
      </c>
      <c r="R16" s="201">
        <v>537532</v>
      </c>
      <c r="S16" s="201">
        <v>271764</v>
      </c>
      <c r="T16" s="201">
        <v>1180124</v>
      </c>
      <c r="U16" s="201">
        <v>297023</v>
      </c>
      <c r="V16" s="340"/>
    </row>
    <row r="17" spans="1:22" ht="32.25" customHeight="1" x14ac:dyDescent="0.25">
      <c r="A17" s="193" t="s">
        <v>267</v>
      </c>
      <c r="B17" s="191">
        <v>3638</v>
      </c>
      <c r="C17" s="192">
        <v>0</v>
      </c>
      <c r="D17" s="201">
        <v>2081</v>
      </c>
      <c r="E17" s="201">
        <v>1329</v>
      </c>
      <c r="F17" s="201">
        <v>1631</v>
      </c>
      <c r="G17" s="192">
        <v>0</v>
      </c>
      <c r="H17" s="201">
        <v>302</v>
      </c>
      <c r="I17" s="192">
        <v>0</v>
      </c>
      <c r="J17" s="201">
        <v>1388</v>
      </c>
      <c r="K17" s="192">
        <v>0</v>
      </c>
      <c r="L17" s="201">
        <v>317</v>
      </c>
      <c r="M17" s="192">
        <v>0</v>
      </c>
      <c r="N17" s="201">
        <v>728</v>
      </c>
      <c r="O17" s="201">
        <v>797</v>
      </c>
      <c r="P17" s="201">
        <v>384</v>
      </c>
      <c r="Q17" s="201">
        <v>29</v>
      </c>
      <c r="R17" s="201">
        <v>719</v>
      </c>
      <c r="S17" s="201">
        <v>503</v>
      </c>
      <c r="T17" s="201">
        <v>250</v>
      </c>
      <c r="U17" s="192">
        <v>0</v>
      </c>
      <c r="V17" s="340"/>
    </row>
    <row r="18" spans="1:22" ht="32.25" customHeight="1" x14ac:dyDescent="0.25">
      <c r="A18" s="195" t="s">
        <v>266</v>
      </c>
      <c r="B18" s="191">
        <v>5430</v>
      </c>
      <c r="C18" s="192">
        <v>0</v>
      </c>
      <c r="D18" s="201">
        <v>2441</v>
      </c>
      <c r="E18" s="192">
        <v>0</v>
      </c>
      <c r="F18" s="201">
        <v>2217</v>
      </c>
      <c r="G18" s="192">
        <v>0</v>
      </c>
      <c r="H18" s="201">
        <v>1042</v>
      </c>
      <c r="I18" s="192">
        <v>0</v>
      </c>
      <c r="J18" s="201">
        <v>2171</v>
      </c>
      <c r="K18" s="192">
        <v>0</v>
      </c>
      <c r="L18" s="192">
        <v>0</v>
      </c>
      <c r="M18" s="192">
        <v>0</v>
      </c>
      <c r="N18" s="201">
        <v>1264</v>
      </c>
      <c r="O18" s="192">
        <v>0</v>
      </c>
      <c r="P18" s="201">
        <v>1177</v>
      </c>
      <c r="Q18" s="192">
        <v>0</v>
      </c>
      <c r="R18" s="192">
        <v>0</v>
      </c>
      <c r="S18" s="192">
        <v>0</v>
      </c>
      <c r="T18" s="192">
        <v>0</v>
      </c>
      <c r="U18" s="192">
        <v>0</v>
      </c>
      <c r="V18" s="340"/>
    </row>
    <row r="19" spans="1:22" ht="32.25" customHeight="1" x14ac:dyDescent="0.25">
      <c r="A19" s="193" t="s">
        <v>164</v>
      </c>
      <c r="B19" s="191">
        <v>17172969</v>
      </c>
      <c r="C19" s="201">
        <v>9677052</v>
      </c>
      <c r="D19" s="201">
        <v>26475692</v>
      </c>
      <c r="E19" s="201">
        <v>11102601</v>
      </c>
      <c r="F19" s="201">
        <v>3435138</v>
      </c>
      <c r="G19" s="201">
        <v>1933268</v>
      </c>
      <c r="H19" s="201">
        <v>4602005</v>
      </c>
      <c r="I19" s="201">
        <v>2305619</v>
      </c>
      <c r="J19" s="201">
        <v>4181837</v>
      </c>
      <c r="K19" s="201">
        <v>2855617</v>
      </c>
      <c r="L19" s="201">
        <v>4953989</v>
      </c>
      <c r="M19" s="201">
        <v>2582548</v>
      </c>
      <c r="N19" s="201">
        <v>7540481</v>
      </c>
      <c r="O19" s="201">
        <v>2456882</v>
      </c>
      <c r="P19" s="201">
        <v>6250768</v>
      </c>
      <c r="Q19" s="201">
        <v>2522624</v>
      </c>
      <c r="R19" s="201">
        <v>5529491</v>
      </c>
      <c r="S19" s="201">
        <v>3511765</v>
      </c>
      <c r="T19" s="201">
        <v>7154952</v>
      </c>
      <c r="U19" s="201">
        <v>2611330</v>
      </c>
      <c r="V19" s="340"/>
    </row>
    <row r="20" spans="1:22" ht="32.25" customHeight="1" x14ac:dyDescent="0.25">
      <c r="A20" s="193" t="s">
        <v>265</v>
      </c>
      <c r="B20" s="192">
        <v>0</v>
      </c>
      <c r="C20" s="201">
        <v>9787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201">
        <v>9787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340"/>
    </row>
    <row r="21" spans="1:22" ht="32.25" customHeight="1" x14ac:dyDescent="0.25">
      <c r="A21" s="195" t="s">
        <v>264</v>
      </c>
      <c r="B21" s="191">
        <v>23829</v>
      </c>
      <c r="C21" s="201">
        <v>203895</v>
      </c>
      <c r="D21" s="201">
        <v>48841</v>
      </c>
      <c r="E21" s="201">
        <v>167549</v>
      </c>
      <c r="F21" s="201">
        <v>2818</v>
      </c>
      <c r="G21" s="201">
        <v>56781</v>
      </c>
      <c r="H21" s="201">
        <v>2266</v>
      </c>
      <c r="I21" s="201">
        <v>38449</v>
      </c>
      <c r="J21" s="201">
        <v>5910</v>
      </c>
      <c r="K21" s="201">
        <v>37980</v>
      </c>
      <c r="L21" s="201">
        <v>12835</v>
      </c>
      <c r="M21" s="201">
        <v>70685</v>
      </c>
      <c r="N21" s="201">
        <v>9049</v>
      </c>
      <c r="O21" s="201">
        <v>47164</v>
      </c>
      <c r="P21" s="201">
        <v>12039</v>
      </c>
      <c r="Q21" s="201">
        <v>23326</v>
      </c>
      <c r="R21" s="201">
        <v>13515</v>
      </c>
      <c r="S21" s="201">
        <v>55220</v>
      </c>
      <c r="T21" s="201">
        <v>14238</v>
      </c>
      <c r="U21" s="201">
        <v>41839</v>
      </c>
      <c r="V21" s="340"/>
    </row>
    <row r="22" spans="1:22" ht="44.25" customHeight="1" x14ac:dyDescent="0.25">
      <c r="A22" s="195" t="s">
        <v>184</v>
      </c>
      <c r="B22" s="191">
        <v>5787</v>
      </c>
      <c r="C22" s="201">
        <v>101730</v>
      </c>
      <c r="D22" s="201">
        <v>216991</v>
      </c>
      <c r="E22" s="201">
        <v>557023</v>
      </c>
      <c r="F22" s="201">
        <v>667</v>
      </c>
      <c r="G22" s="201">
        <v>85398</v>
      </c>
      <c r="H22" s="201">
        <v>2311</v>
      </c>
      <c r="I22" s="201">
        <v>7904</v>
      </c>
      <c r="J22" s="201">
        <v>1746</v>
      </c>
      <c r="K22" s="201">
        <v>3597</v>
      </c>
      <c r="L22" s="201">
        <v>1063</v>
      </c>
      <c r="M22" s="201">
        <v>4831</v>
      </c>
      <c r="N22" s="201">
        <v>6052</v>
      </c>
      <c r="O22" s="201">
        <v>78717</v>
      </c>
      <c r="P22" s="201">
        <v>3221</v>
      </c>
      <c r="Q22" s="201">
        <v>28274</v>
      </c>
      <c r="R22" s="201">
        <v>64623</v>
      </c>
      <c r="S22" s="201">
        <v>5367</v>
      </c>
      <c r="T22" s="201">
        <v>143095</v>
      </c>
      <c r="U22" s="201">
        <v>444665</v>
      </c>
      <c r="V22" s="340"/>
    </row>
    <row r="23" spans="1:22" ht="32.25" customHeight="1" x14ac:dyDescent="0.25">
      <c r="A23" s="193" t="s">
        <v>263</v>
      </c>
      <c r="B23" s="191">
        <v>30015</v>
      </c>
      <c r="C23" s="201">
        <v>843</v>
      </c>
      <c r="D23" s="201">
        <v>92</v>
      </c>
      <c r="E23" s="201">
        <v>26</v>
      </c>
      <c r="F23" s="192">
        <v>0</v>
      </c>
      <c r="G23" s="192">
        <v>0</v>
      </c>
      <c r="H23" s="192">
        <v>0</v>
      </c>
      <c r="I23" s="201">
        <v>130</v>
      </c>
      <c r="J23" s="201">
        <v>29973</v>
      </c>
      <c r="K23" s="192">
        <v>0</v>
      </c>
      <c r="L23" s="201">
        <v>42</v>
      </c>
      <c r="M23" s="201">
        <v>713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201">
        <v>5</v>
      </c>
      <c r="T23" s="201">
        <v>92</v>
      </c>
      <c r="U23" s="201">
        <v>21</v>
      </c>
      <c r="V23" s="340"/>
    </row>
    <row r="24" spans="1:22" ht="32.25" customHeight="1" x14ac:dyDescent="0.25">
      <c r="A24" s="195" t="s">
        <v>262</v>
      </c>
      <c r="B24" s="191">
        <v>242</v>
      </c>
      <c r="C24" s="192">
        <v>0</v>
      </c>
      <c r="D24" s="201">
        <v>424</v>
      </c>
      <c r="E24" s="201">
        <v>1951</v>
      </c>
      <c r="F24" s="192">
        <v>0</v>
      </c>
      <c r="G24" s="192">
        <v>0</v>
      </c>
      <c r="H24" s="201">
        <v>242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201">
        <v>1951</v>
      </c>
      <c r="R24" s="192">
        <v>0</v>
      </c>
      <c r="S24" s="192">
        <v>0</v>
      </c>
      <c r="T24" s="201">
        <v>424</v>
      </c>
      <c r="U24" s="192">
        <v>0</v>
      </c>
      <c r="V24" s="340"/>
    </row>
    <row r="25" spans="1:22" ht="32.25" customHeight="1" x14ac:dyDescent="0.25">
      <c r="A25" s="193" t="s">
        <v>261</v>
      </c>
      <c r="B25" s="191">
        <v>124865</v>
      </c>
      <c r="C25" s="201">
        <v>16705</v>
      </c>
      <c r="D25" s="201">
        <v>34912</v>
      </c>
      <c r="E25" s="201">
        <v>67951</v>
      </c>
      <c r="F25" s="201">
        <v>61</v>
      </c>
      <c r="G25" s="201">
        <v>2537</v>
      </c>
      <c r="H25" s="201">
        <v>103987</v>
      </c>
      <c r="I25" s="201">
        <v>4108</v>
      </c>
      <c r="J25" s="201">
        <v>2316</v>
      </c>
      <c r="K25" s="201">
        <v>7048</v>
      </c>
      <c r="L25" s="201">
        <v>18501</v>
      </c>
      <c r="M25" s="201">
        <v>3012</v>
      </c>
      <c r="N25" s="201">
        <v>19930</v>
      </c>
      <c r="O25" s="201">
        <v>58163</v>
      </c>
      <c r="P25" s="192">
        <v>0</v>
      </c>
      <c r="Q25" s="201">
        <v>2864</v>
      </c>
      <c r="R25" s="201">
        <v>12267</v>
      </c>
      <c r="S25" s="201">
        <v>2405</v>
      </c>
      <c r="T25" s="201">
        <v>2715</v>
      </c>
      <c r="U25" s="201">
        <v>4519</v>
      </c>
      <c r="V25" s="340"/>
    </row>
    <row r="26" spans="1:22" ht="32.25" customHeight="1" x14ac:dyDescent="0.25">
      <c r="A26" s="193" t="s">
        <v>260</v>
      </c>
      <c r="B26" s="192">
        <v>0</v>
      </c>
      <c r="C26" s="201">
        <v>572</v>
      </c>
      <c r="D26" s="192">
        <v>0</v>
      </c>
      <c r="E26" s="201">
        <v>314</v>
      </c>
      <c r="F26" s="192">
        <v>0</v>
      </c>
      <c r="G26" s="201">
        <v>71</v>
      </c>
      <c r="H26" s="192">
        <v>0</v>
      </c>
      <c r="I26" s="192">
        <v>0</v>
      </c>
      <c r="J26" s="192">
        <v>0</v>
      </c>
      <c r="K26" s="201">
        <v>309</v>
      </c>
      <c r="L26" s="192">
        <v>0</v>
      </c>
      <c r="M26" s="201">
        <v>192</v>
      </c>
      <c r="N26" s="192">
        <v>0</v>
      </c>
      <c r="O26" s="201">
        <v>168</v>
      </c>
      <c r="P26" s="192">
        <v>0</v>
      </c>
      <c r="Q26" s="192">
        <v>0</v>
      </c>
      <c r="R26" s="192">
        <v>0</v>
      </c>
      <c r="S26" s="201">
        <v>146</v>
      </c>
      <c r="T26" s="192">
        <v>0</v>
      </c>
      <c r="U26" s="192">
        <v>0</v>
      </c>
      <c r="V26" s="340"/>
    </row>
    <row r="27" spans="1:22" ht="32.25" customHeight="1" x14ac:dyDescent="0.25">
      <c r="A27" s="193" t="s">
        <v>163</v>
      </c>
      <c r="B27" s="191">
        <v>154166</v>
      </c>
      <c r="C27" s="201">
        <v>680</v>
      </c>
      <c r="D27" s="201">
        <v>152595</v>
      </c>
      <c r="E27" s="201">
        <v>17735</v>
      </c>
      <c r="F27" s="201">
        <v>60895</v>
      </c>
      <c r="G27" s="201">
        <v>356</v>
      </c>
      <c r="H27" s="201">
        <v>39625</v>
      </c>
      <c r="I27" s="201">
        <v>5</v>
      </c>
      <c r="J27" s="201">
        <v>1156</v>
      </c>
      <c r="K27" s="201">
        <v>131</v>
      </c>
      <c r="L27" s="201">
        <v>52490</v>
      </c>
      <c r="M27" s="201">
        <v>188</v>
      </c>
      <c r="N27" s="201">
        <v>114635</v>
      </c>
      <c r="O27" s="201">
        <v>1117</v>
      </c>
      <c r="P27" s="192">
        <v>0</v>
      </c>
      <c r="Q27" s="201">
        <v>415</v>
      </c>
      <c r="R27" s="201">
        <v>18400</v>
      </c>
      <c r="S27" s="201">
        <v>8595</v>
      </c>
      <c r="T27" s="201">
        <v>19560</v>
      </c>
      <c r="U27" s="201">
        <v>7608</v>
      </c>
      <c r="V27" s="340"/>
    </row>
    <row r="28" spans="1:22" ht="32.25" customHeight="1" x14ac:dyDescent="0.25">
      <c r="A28" s="193" t="s">
        <v>183</v>
      </c>
      <c r="B28" s="191">
        <v>209057</v>
      </c>
      <c r="C28" s="201">
        <v>98527</v>
      </c>
      <c r="D28" s="201">
        <v>598029</v>
      </c>
      <c r="E28" s="201">
        <v>92775</v>
      </c>
      <c r="F28" s="201">
        <v>22289</v>
      </c>
      <c r="G28" s="201">
        <v>24988</v>
      </c>
      <c r="H28" s="201">
        <v>16395</v>
      </c>
      <c r="I28" s="201">
        <v>22641</v>
      </c>
      <c r="J28" s="201">
        <v>44480</v>
      </c>
      <c r="K28" s="201">
        <v>23802</v>
      </c>
      <c r="L28" s="201">
        <v>125893</v>
      </c>
      <c r="M28" s="201">
        <v>27096</v>
      </c>
      <c r="N28" s="201">
        <v>300629</v>
      </c>
      <c r="O28" s="201">
        <v>31030</v>
      </c>
      <c r="P28" s="201">
        <v>195552</v>
      </c>
      <c r="Q28" s="201">
        <v>18139</v>
      </c>
      <c r="R28" s="201">
        <v>15812</v>
      </c>
      <c r="S28" s="201">
        <v>28263</v>
      </c>
      <c r="T28" s="201">
        <v>86036</v>
      </c>
      <c r="U28" s="201">
        <v>15343</v>
      </c>
      <c r="V28" s="340"/>
    </row>
    <row r="29" spans="1:22" ht="32.25" customHeight="1" x14ac:dyDescent="0.25">
      <c r="A29" s="190" t="s">
        <v>259</v>
      </c>
      <c r="B29" s="189">
        <v>67424</v>
      </c>
      <c r="C29" s="189">
        <v>726919</v>
      </c>
      <c r="D29" s="189">
        <v>63463</v>
      </c>
      <c r="E29" s="189">
        <v>592074</v>
      </c>
      <c r="F29" s="189">
        <v>11085</v>
      </c>
      <c r="G29" s="189">
        <v>85241</v>
      </c>
      <c r="H29" s="189">
        <v>12956</v>
      </c>
      <c r="I29" s="189">
        <v>137589</v>
      </c>
      <c r="J29" s="189">
        <v>12969</v>
      </c>
      <c r="K29" s="189">
        <v>342696</v>
      </c>
      <c r="L29" s="189">
        <v>30414</v>
      </c>
      <c r="M29" s="189">
        <v>161393</v>
      </c>
      <c r="N29" s="189">
        <v>15724</v>
      </c>
      <c r="O29" s="189">
        <v>130259</v>
      </c>
      <c r="P29" s="189">
        <v>24879</v>
      </c>
      <c r="Q29" s="189">
        <v>130756</v>
      </c>
      <c r="R29" s="189">
        <v>8968</v>
      </c>
      <c r="S29" s="200">
        <v>142047</v>
      </c>
      <c r="T29" s="189">
        <v>13892</v>
      </c>
      <c r="U29" s="200">
        <v>189012</v>
      </c>
      <c r="V29" s="340"/>
    </row>
    <row r="30" spans="1:22" ht="21.75" customHeight="1" x14ac:dyDescent="0.25">
      <c r="A30" s="188" t="s">
        <v>350</v>
      </c>
      <c r="B30" s="37"/>
      <c r="C30" s="37"/>
      <c r="D30" s="37"/>
      <c r="E30" s="3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340"/>
    </row>
    <row r="31" spans="1:22" x14ac:dyDescent="0.25"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</row>
    <row r="32" spans="1:22" x14ac:dyDescent="0.25">
      <c r="B32" s="199"/>
      <c r="C32" s="199"/>
      <c r="D32" s="199"/>
      <c r="E32" s="199"/>
      <c r="J32" s="186"/>
      <c r="K32" s="186"/>
      <c r="L32" s="186"/>
      <c r="M32" s="186"/>
      <c r="P32" s="186"/>
      <c r="Q32" s="186"/>
      <c r="R32" s="186"/>
      <c r="S32" s="186"/>
      <c r="T32" s="186"/>
      <c r="U32" s="186"/>
    </row>
    <row r="33" spans="16:21" x14ac:dyDescent="0.25">
      <c r="P33" s="186"/>
      <c r="Q33" s="186"/>
      <c r="R33" s="186"/>
      <c r="S33" s="186"/>
      <c r="T33" s="186"/>
      <c r="U33" s="186"/>
    </row>
    <row r="34" spans="16:21" x14ac:dyDescent="0.25">
      <c r="R34" s="186"/>
      <c r="S34" s="186"/>
    </row>
    <row r="35" spans="16:21" x14ac:dyDescent="0.25">
      <c r="P35" s="186"/>
      <c r="Q35" s="186"/>
      <c r="R35" s="186"/>
      <c r="S35" s="186"/>
      <c r="T35" s="186"/>
      <c r="U35" s="186"/>
    </row>
    <row r="37" spans="16:21" x14ac:dyDescent="0.25">
      <c r="R37" s="186"/>
      <c r="S37" s="186"/>
    </row>
    <row r="38" spans="16:21" x14ac:dyDescent="0.25">
      <c r="R38" s="186"/>
      <c r="S38" s="186"/>
    </row>
  </sheetData>
  <mergeCells count="16">
    <mergeCell ref="V1:V30"/>
    <mergeCell ref="P4:Q4"/>
    <mergeCell ref="T4:U4"/>
    <mergeCell ref="A1:U1"/>
    <mergeCell ref="A2:U2"/>
    <mergeCell ref="A3:A5"/>
    <mergeCell ref="H4:I4"/>
    <mergeCell ref="L4:M4"/>
    <mergeCell ref="F3:M3"/>
    <mergeCell ref="F4:G4"/>
    <mergeCell ref="J4:K4"/>
    <mergeCell ref="B3:C4"/>
    <mergeCell ref="N3:U3"/>
    <mergeCell ref="N4:O4"/>
    <mergeCell ref="D3:E4"/>
    <mergeCell ref="R4:S4"/>
  </mergeCells>
  <printOptions horizontalCentered="1"/>
  <pageMargins left="0.19685039370078741" right="0.19685039370078741" top="0.59055118110236227" bottom="0.19685039370078741" header="0" footer="0"/>
  <pageSetup paperSize="9" scale="5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85CE-DC56-4AA0-8598-3EB9AC75CE21}">
  <sheetPr>
    <tabColor theme="0" tint="-0.14999847407452621"/>
    <pageSetUpPr fitToPage="1"/>
  </sheetPr>
  <dimension ref="A1:V26"/>
  <sheetViews>
    <sheetView zoomScaleNormal="100" workbookViewId="0">
      <selection sqref="A1:U1"/>
    </sheetView>
  </sheetViews>
  <sheetFormatPr defaultColWidth="9.140625" defaultRowHeight="12.75" x14ac:dyDescent="0.2"/>
  <cols>
    <col min="1" max="1" width="15.28515625" style="2" customWidth="1"/>
    <col min="2" max="21" width="11.28515625" style="2" customWidth="1"/>
    <col min="22" max="22" width="6.7109375" style="2" customWidth="1"/>
    <col min="23" max="16384" width="9.140625" style="2"/>
  </cols>
  <sheetData>
    <row r="1" spans="1:22" ht="18" customHeight="1" x14ac:dyDescent="0.25">
      <c r="A1" s="360" t="s">
        <v>408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09">
        <v>32</v>
      </c>
    </row>
    <row r="2" spans="1:22" ht="12.75" customHeight="1" x14ac:dyDescent="0.2">
      <c r="A2" s="367" t="s">
        <v>200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09"/>
    </row>
    <row r="3" spans="1:22" ht="39.75" customHeight="1" x14ac:dyDescent="0.2">
      <c r="A3" s="368" t="s">
        <v>407</v>
      </c>
      <c r="B3" s="310">
        <v>2021</v>
      </c>
      <c r="C3" s="310"/>
      <c r="D3" s="310" t="s">
        <v>100</v>
      </c>
      <c r="E3" s="310"/>
      <c r="F3" s="312">
        <v>2021</v>
      </c>
      <c r="G3" s="313"/>
      <c r="H3" s="313"/>
      <c r="I3" s="313"/>
      <c r="J3" s="313"/>
      <c r="K3" s="313"/>
      <c r="L3" s="313"/>
      <c r="M3" s="314"/>
      <c r="N3" s="312" t="s">
        <v>100</v>
      </c>
      <c r="O3" s="313"/>
      <c r="P3" s="313"/>
      <c r="Q3" s="313"/>
      <c r="R3" s="313"/>
      <c r="S3" s="313"/>
      <c r="T3" s="313"/>
      <c r="U3" s="314"/>
      <c r="V3" s="309"/>
    </row>
    <row r="4" spans="1:22" ht="39.75" customHeight="1" x14ac:dyDescent="0.2">
      <c r="A4" s="369"/>
      <c r="B4" s="366"/>
      <c r="C4" s="366"/>
      <c r="D4" s="366"/>
      <c r="E4" s="366"/>
      <c r="F4" s="366" t="s">
        <v>197</v>
      </c>
      <c r="G4" s="366"/>
      <c r="H4" s="366" t="s">
        <v>196</v>
      </c>
      <c r="I4" s="366"/>
      <c r="J4" s="366" t="s">
        <v>195</v>
      </c>
      <c r="K4" s="366"/>
      <c r="L4" s="366" t="s">
        <v>198</v>
      </c>
      <c r="M4" s="366"/>
      <c r="N4" s="366" t="s">
        <v>197</v>
      </c>
      <c r="O4" s="366"/>
      <c r="P4" s="366" t="s">
        <v>196</v>
      </c>
      <c r="Q4" s="366"/>
      <c r="R4" s="366" t="s">
        <v>195</v>
      </c>
      <c r="S4" s="366"/>
      <c r="T4" s="366" t="s">
        <v>198</v>
      </c>
      <c r="U4" s="366"/>
      <c r="V4" s="309"/>
    </row>
    <row r="5" spans="1:22" ht="39.75" customHeight="1" x14ac:dyDescent="0.2">
      <c r="A5" s="370"/>
      <c r="B5" s="151" t="s">
        <v>194</v>
      </c>
      <c r="C5" s="151" t="s">
        <v>193</v>
      </c>
      <c r="D5" s="198" t="s">
        <v>194</v>
      </c>
      <c r="E5" s="198" t="s">
        <v>252</v>
      </c>
      <c r="F5" s="151" t="s">
        <v>194</v>
      </c>
      <c r="G5" s="151" t="s">
        <v>193</v>
      </c>
      <c r="H5" s="151" t="s">
        <v>194</v>
      </c>
      <c r="I5" s="151" t="s">
        <v>193</v>
      </c>
      <c r="J5" s="151" t="s">
        <v>194</v>
      </c>
      <c r="K5" s="151" t="s">
        <v>193</v>
      </c>
      <c r="L5" s="151" t="s">
        <v>194</v>
      </c>
      <c r="M5" s="151" t="s">
        <v>193</v>
      </c>
      <c r="N5" s="151" t="s">
        <v>194</v>
      </c>
      <c r="O5" s="151" t="s">
        <v>193</v>
      </c>
      <c r="P5" s="151" t="s">
        <v>194</v>
      </c>
      <c r="Q5" s="151" t="s">
        <v>193</v>
      </c>
      <c r="R5" s="151" t="s">
        <v>194</v>
      </c>
      <c r="S5" s="151" t="s">
        <v>193</v>
      </c>
      <c r="T5" s="151" t="s">
        <v>194</v>
      </c>
      <c r="U5" s="151" t="s">
        <v>193</v>
      </c>
      <c r="V5" s="309"/>
    </row>
    <row r="6" spans="1:22" s="127" customFormat="1" ht="39.75" customHeight="1" x14ac:dyDescent="0.2">
      <c r="A6" s="230" t="s">
        <v>192</v>
      </c>
      <c r="B6" s="150">
        <v>7648555</v>
      </c>
      <c r="C6" s="150">
        <v>9219326</v>
      </c>
      <c r="D6" s="150">
        <v>10292644</v>
      </c>
      <c r="E6" s="150">
        <v>11962946</v>
      </c>
      <c r="F6" s="149">
        <v>1604783</v>
      </c>
      <c r="G6" s="149">
        <v>1910101</v>
      </c>
      <c r="H6" s="149">
        <v>2022221</v>
      </c>
      <c r="I6" s="149">
        <v>2043783</v>
      </c>
      <c r="J6" s="149">
        <v>1702449</v>
      </c>
      <c r="K6" s="149">
        <v>2378206</v>
      </c>
      <c r="L6" s="149">
        <v>2319102</v>
      </c>
      <c r="M6" s="149">
        <v>2887236</v>
      </c>
      <c r="N6" s="149">
        <v>2488910</v>
      </c>
      <c r="O6" s="149">
        <v>2610304</v>
      </c>
      <c r="P6" s="149">
        <v>2664317</v>
      </c>
      <c r="Q6" s="149">
        <v>3013204</v>
      </c>
      <c r="R6" s="149">
        <v>1904178</v>
      </c>
      <c r="S6" s="149">
        <v>3189078</v>
      </c>
      <c r="T6" s="149">
        <v>3235239</v>
      </c>
      <c r="U6" s="149">
        <v>3150360</v>
      </c>
      <c r="V6" s="309"/>
    </row>
    <row r="7" spans="1:22" ht="39.75" customHeight="1" x14ac:dyDescent="0.2">
      <c r="A7" s="147" t="s">
        <v>244</v>
      </c>
      <c r="B7" s="270">
        <v>14</v>
      </c>
      <c r="C7" s="270">
        <v>4615</v>
      </c>
      <c r="D7" s="271">
        <v>0</v>
      </c>
      <c r="E7" s="270">
        <v>4640</v>
      </c>
      <c r="F7" s="271">
        <v>0</v>
      </c>
      <c r="G7" s="270">
        <v>939</v>
      </c>
      <c r="H7" s="271">
        <v>0</v>
      </c>
      <c r="I7" s="270">
        <v>1522</v>
      </c>
      <c r="J7" s="270">
        <v>14</v>
      </c>
      <c r="K7" s="270">
        <v>819</v>
      </c>
      <c r="L7" s="271">
        <v>0</v>
      </c>
      <c r="M7" s="270">
        <v>1335</v>
      </c>
      <c r="N7" s="271">
        <v>0</v>
      </c>
      <c r="O7" s="271">
        <v>0</v>
      </c>
      <c r="P7" s="271">
        <v>0</v>
      </c>
      <c r="Q7" s="270">
        <v>2564</v>
      </c>
      <c r="R7" s="271">
        <v>0</v>
      </c>
      <c r="S7" s="270">
        <v>1240</v>
      </c>
      <c r="T7" s="271">
        <v>0</v>
      </c>
      <c r="U7" s="270">
        <v>836</v>
      </c>
      <c r="V7" s="309"/>
    </row>
    <row r="8" spans="1:22" ht="39.75" customHeight="1" x14ac:dyDescent="0.2">
      <c r="A8" s="148" t="s">
        <v>241</v>
      </c>
      <c r="B8" s="270">
        <v>6375</v>
      </c>
      <c r="C8" s="270">
        <v>278246</v>
      </c>
      <c r="D8" s="270">
        <v>1639</v>
      </c>
      <c r="E8" s="270">
        <v>244213</v>
      </c>
      <c r="F8" s="270">
        <v>6373</v>
      </c>
      <c r="G8" s="270">
        <v>65634</v>
      </c>
      <c r="H8" s="271">
        <v>0</v>
      </c>
      <c r="I8" s="270">
        <v>68108</v>
      </c>
      <c r="J8" s="271">
        <v>0</v>
      </c>
      <c r="K8" s="270">
        <v>73118</v>
      </c>
      <c r="L8" s="270">
        <v>2</v>
      </c>
      <c r="M8" s="270">
        <v>71386</v>
      </c>
      <c r="N8" s="270">
        <v>589</v>
      </c>
      <c r="O8" s="270">
        <v>49428</v>
      </c>
      <c r="P8" s="270">
        <v>996</v>
      </c>
      <c r="Q8" s="270">
        <v>57323</v>
      </c>
      <c r="R8" s="270">
        <v>54</v>
      </c>
      <c r="S8" s="270">
        <v>62008</v>
      </c>
      <c r="T8" s="271">
        <v>0</v>
      </c>
      <c r="U8" s="270">
        <v>75454</v>
      </c>
      <c r="V8" s="309"/>
    </row>
    <row r="9" spans="1:22" ht="39.75" customHeight="1" x14ac:dyDescent="0.2">
      <c r="A9" s="147" t="s">
        <v>406</v>
      </c>
      <c r="B9" s="271">
        <v>0</v>
      </c>
      <c r="C9" s="270">
        <v>10229</v>
      </c>
      <c r="D9" s="270">
        <v>294</v>
      </c>
      <c r="E9" s="270">
        <v>46091</v>
      </c>
      <c r="F9" s="271">
        <v>0</v>
      </c>
      <c r="G9" s="271">
        <v>0</v>
      </c>
      <c r="H9" s="271">
        <v>0</v>
      </c>
      <c r="I9" s="270">
        <v>3005</v>
      </c>
      <c r="J9" s="271">
        <v>0</v>
      </c>
      <c r="K9" s="270">
        <v>2384</v>
      </c>
      <c r="L9" s="271">
        <v>0</v>
      </c>
      <c r="M9" s="270">
        <v>4840</v>
      </c>
      <c r="N9" s="270">
        <v>6</v>
      </c>
      <c r="O9" s="270">
        <v>5439</v>
      </c>
      <c r="P9" s="270">
        <v>288</v>
      </c>
      <c r="Q9" s="270">
        <v>699</v>
      </c>
      <c r="R9" s="271">
        <v>0</v>
      </c>
      <c r="S9" s="270">
        <v>5010</v>
      </c>
      <c r="T9" s="271">
        <v>0</v>
      </c>
      <c r="U9" s="270">
        <v>34943</v>
      </c>
      <c r="V9" s="309"/>
    </row>
    <row r="10" spans="1:22" ht="39.75" customHeight="1" x14ac:dyDescent="0.2">
      <c r="A10" s="147" t="s">
        <v>405</v>
      </c>
      <c r="B10" s="271">
        <v>0</v>
      </c>
      <c r="C10" s="270">
        <v>7</v>
      </c>
      <c r="D10" s="270">
        <v>2627</v>
      </c>
      <c r="E10" s="270">
        <v>1188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0">
        <v>7</v>
      </c>
      <c r="N10" s="271">
        <v>0</v>
      </c>
      <c r="O10" s="270">
        <v>2</v>
      </c>
      <c r="P10" s="271">
        <v>0</v>
      </c>
      <c r="Q10" s="271">
        <v>0</v>
      </c>
      <c r="R10" s="271">
        <v>0</v>
      </c>
      <c r="S10" s="270">
        <v>1186</v>
      </c>
      <c r="T10" s="270">
        <v>2627</v>
      </c>
      <c r="U10" s="271">
        <v>0</v>
      </c>
      <c r="V10" s="309"/>
    </row>
    <row r="11" spans="1:22" ht="39.75" customHeight="1" x14ac:dyDescent="0.2">
      <c r="A11" s="147" t="s">
        <v>404</v>
      </c>
      <c r="B11" s="270">
        <v>1366287</v>
      </c>
      <c r="C11" s="270">
        <v>6963</v>
      </c>
      <c r="D11" s="270">
        <v>2174413</v>
      </c>
      <c r="E11" s="270">
        <v>10788</v>
      </c>
      <c r="F11" s="270">
        <v>274820</v>
      </c>
      <c r="G11" s="270">
        <v>121</v>
      </c>
      <c r="H11" s="270">
        <v>359238</v>
      </c>
      <c r="I11" s="270">
        <v>5431</v>
      </c>
      <c r="J11" s="270">
        <v>269488</v>
      </c>
      <c r="K11" s="270">
        <v>951</v>
      </c>
      <c r="L11" s="270">
        <v>462741</v>
      </c>
      <c r="M11" s="270">
        <v>460</v>
      </c>
      <c r="N11" s="270">
        <v>582977</v>
      </c>
      <c r="O11" s="270">
        <v>3567</v>
      </c>
      <c r="P11" s="270">
        <v>586637</v>
      </c>
      <c r="Q11" s="270">
        <v>43</v>
      </c>
      <c r="R11" s="270">
        <v>459261</v>
      </c>
      <c r="S11" s="271">
        <v>0</v>
      </c>
      <c r="T11" s="270">
        <v>545538</v>
      </c>
      <c r="U11" s="270">
        <v>7178</v>
      </c>
      <c r="V11" s="309"/>
    </row>
    <row r="12" spans="1:22" ht="39.75" customHeight="1" x14ac:dyDescent="0.2">
      <c r="A12" s="147" t="s">
        <v>403</v>
      </c>
      <c r="B12" s="271">
        <v>0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0</v>
      </c>
      <c r="V12" s="309"/>
    </row>
    <row r="13" spans="1:22" ht="39.75" customHeight="1" x14ac:dyDescent="0.2">
      <c r="A13" s="147" t="s">
        <v>236</v>
      </c>
      <c r="B13" s="270">
        <v>3330</v>
      </c>
      <c r="C13" s="2">
        <v>203</v>
      </c>
      <c r="D13" s="270">
        <v>5232</v>
      </c>
      <c r="E13" s="270">
        <v>529</v>
      </c>
      <c r="F13" s="270">
        <v>156</v>
      </c>
      <c r="G13" s="270">
        <v>200</v>
      </c>
      <c r="H13" s="270">
        <v>10</v>
      </c>
      <c r="I13" s="271">
        <v>0</v>
      </c>
      <c r="J13" s="270">
        <v>115</v>
      </c>
      <c r="K13" s="271">
        <v>0</v>
      </c>
      <c r="L13" s="270">
        <v>3049</v>
      </c>
      <c r="M13" s="270">
        <v>3</v>
      </c>
      <c r="N13" s="270">
        <v>688</v>
      </c>
      <c r="O13" s="270">
        <v>129</v>
      </c>
      <c r="P13" s="270">
        <v>24</v>
      </c>
      <c r="Q13" s="270">
        <v>400</v>
      </c>
      <c r="R13" s="270">
        <v>240</v>
      </c>
      <c r="S13" s="271">
        <v>0</v>
      </c>
      <c r="T13" s="270">
        <v>4280</v>
      </c>
      <c r="U13" s="271">
        <v>0</v>
      </c>
      <c r="V13" s="309"/>
    </row>
    <row r="14" spans="1:22" ht="39.75" customHeight="1" x14ac:dyDescent="0.2">
      <c r="A14" s="273" t="s">
        <v>170</v>
      </c>
      <c r="B14" s="270">
        <v>1834085</v>
      </c>
      <c r="C14" s="270">
        <v>2114263</v>
      </c>
      <c r="D14" s="270">
        <v>2244304</v>
      </c>
      <c r="E14" s="270">
        <v>2552134</v>
      </c>
      <c r="F14" s="270">
        <v>300508</v>
      </c>
      <c r="G14" s="270">
        <v>485147</v>
      </c>
      <c r="H14" s="270">
        <v>531242</v>
      </c>
      <c r="I14" s="270">
        <v>405268</v>
      </c>
      <c r="J14" s="270">
        <v>417716</v>
      </c>
      <c r="K14" s="270">
        <v>560422</v>
      </c>
      <c r="L14" s="270">
        <v>584619</v>
      </c>
      <c r="M14" s="270">
        <v>663426</v>
      </c>
      <c r="N14" s="270">
        <v>418672</v>
      </c>
      <c r="O14" s="270">
        <v>548687</v>
      </c>
      <c r="P14" s="270">
        <v>632072</v>
      </c>
      <c r="Q14" s="270">
        <v>506274</v>
      </c>
      <c r="R14" s="270">
        <v>442856</v>
      </c>
      <c r="S14" s="270">
        <v>806515</v>
      </c>
      <c r="T14" s="270">
        <v>750704</v>
      </c>
      <c r="U14" s="270">
        <v>690658</v>
      </c>
      <c r="V14" s="309"/>
    </row>
    <row r="15" spans="1:22" ht="39.75" customHeight="1" x14ac:dyDescent="0.2">
      <c r="A15" s="272" t="s">
        <v>402</v>
      </c>
      <c r="B15" s="271">
        <v>0</v>
      </c>
      <c r="C15" s="271">
        <v>0</v>
      </c>
      <c r="D15" s="270">
        <v>4</v>
      </c>
      <c r="E15" s="271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0">
        <v>4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309"/>
    </row>
    <row r="16" spans="1:22" ht="39.75" customHeight="1" x14ac:dyDescent="0.2">
      <c r="A16" s="147" t="s">
        <v>169</v>
      </c>
      <c r="B16" s="270">
        <v>1159383</v>
      </c>
      <c r="C16" s="270">
        <v>5392663</v>
      </c>
      <c r="D16" s="270">
        <v>1795553</v>
      </c>
      <c r="E16" s="270">
        <v>7487403</v>
      </c>
      <c r="F16" s="270">
        <v>137856</v>
      </c>
      <c r="G16" s="270">
        <v>1039012</v>
      </c>
      <c r="H16" s="270">
        <v>336792</v>
      </c>
      <c r="I16" s="270">
        <v>1248618</v>
      </c>
      <c r="J16" s="270">
        <v>276221</v>
      </c>
      <c r="K16" s="270">
        <v>1422424</v>
      </c>
      <c r="L16" s="270">
        <v>408514</v>
      </c>
      <c r="M16" s="270">
        <v>1682609</v>
      </c>
      <c r="N16" s="270">
        <v>309505</v>
      </c>
      <c r="O16" s="270">
        <v>1559809</v>
      </c>
      <c r="P16" s="270">
        <v>608891</v>
      </c>
      <c r="Q16" s="270">
        <v>2035674</v>
      </c>
      <c r="R16" s="270">
        <v>352237</v>
      </c>
      <c r="S16" s="270">
        <v>1938441</v>
      </c>
      <c r="T16" s="270">
        <v>524920</v>
      </c>
      <c r="U16" s="270">
        <v>1953479</v>
      </c>
      <c r="V16" s="309"/>
    </row>
    <row r="17" spans="1:22" ht="39.75" customHeight="1" x14ac:dyDescent="0.2">
      <c r="A17" s="147" t="s">
        <v>187</v>
      </c>
      <c r="B17" s="270">
        <v>36248</v>
      </c>
      <c r="C17" s="270">
        <v>11414</v>
      </c>
      <c r="D17" s="270">
        <v>157660</v>
      </c>
      <c r="E17" s="270">
        <v>9235</v>
      </c>
      <c r="F17" s="270">
        <v>1048</v>
      </c>
      <c r="G17" s="270">
        <v>10654</v>
      </c>
      <c r="H17" s="270">
        <v>1534</v>
      </c>
      <c r="I17" s="270">
        <v>410</v>
      </c>
      <c r="J17" s="270">
        <v>415</v>
      </c>
      <c r="K17" s="270">
        <v>306</v>
      </c>
      <c r="L17" s="270">
        <v>33251</v>
      </c>
      <c r="M17" s="270">
        <v>44</v>
      </c>
      <c r="N17" s="270">
        <v>1298</v>
      </c>
      <c r="O17" s="270">
        <v>373</v>
      </c>
      <c r="P17" s="270">
        <v>1267</v>
      </c>
      <c r="Q17" s="270">
        <v>4432</v>
      </c>
      <c r="R17" s="270">
        <v>51771</v>
      </c>
      <c r="S17" s="270">
        <v>2969</v>
      </c>
      <c r="T17" s="270">
        <v>103324</v>
      </c>
      <c r="U17" s="270">
        <v>1461</v>
      </c>
      <c r="V17" s="309"/>
    </row>
    <row r="18" spans="1:22" ht="39.75" customHeight="1" x14ac:dyDescent="0.2">
      <c r="A18" s="147" t="s">
        <v>270</v>
      </c>
      <c r="B18" s="270">
        <v>66</v>
      </c>
      <c r="C18" s="270">
        <v>87174</v>
      </c>
      <c r="D18" s="270">
        <v>4515</v>
      </c>
      <c r="E18" s="270">
        <v>34984</v>
      </c>
      <c r="F18" s="271">
        <v>0</v>
      </c>
      <c r="G18" s="271">
        <v>0</v>
      </c>
      <c r="H18" s="270">
        <v>31</v>
      </c>
      <c r="I18" s="270">
        <v>239</v>
      </c>
      <c r="J18" s="270">
        <v>35</v>
      </c>
      <c r="K18" s="270">
        <v>7655</v>
      </c>
      <c r="L18" s="271">
        <v>0</v>
      </c>
      <c r="M18" s="270">
        <v>79280</v>
      </c>
      <c r="N18" s="270">
        <v>2885</v>
      </c>
      <c r="O18" s="270">
        <v>3504</v>
      </c>
      <c r="P18" s="270">
        <v>223</v>
      </c>
      <c r="Q18" s="270">
        <v>5998</v>
      </c>
      <c r="R18" s="270">
        <v>233</v>
      </c>
      <c r="S18" s="270">
        <v>5462</v>
      </c>
      <c r="T18" s="270">
        <v>1174</v>
      </c>
      <c r="U18" s="270">
        <v>20020</v>
      </c>
      <c r="V18" s="309"/>
    </row>
    <row r="19" spans="1:22" ht="39.75" customHeight="1" x14ac:dyDescent="0.2">
      <c r="A19" s="147" t="s">
        <v>165</v>
      </c>
      <c r="B19" s="270">
        <v>2730849</v>
      </c>
      <c r="C19" s="270">
        <v>983955</v>
      </c>
      <c r="D19" s="270">
        <v>3072026</v>
      </c>
      <c r="E19" s="270">
        <v>1225731</v>
      </c>
      <c r="F19" s="270">
        <v>797958</v>
      </c>
      <c r="G19" s="270">
        <v>223734</v>
      </c>
      <c r="H19" s="270">
        <v>631102</v>
      </c>
      <c r="I19" s="270">
        <v>245980</v>
      </c>
      <c r="J19" s="270">
        <v>684584</v>
      </c>
      <c r="K19" s="270">
        <v>231378</v>
      </c>
      <c r="L19" s="270">
        <v>617205</v>
      </c>
      <c r="M19" s="270">
        <v>282863</v>
      </c>
      <c r="N19" s="270">
        <v>728047</v>
      </c>
      <c r="O19" s="270">
        <v>301892</v>
      </c>
      <c r="P19" s="270">
        <v>626323</v>
      </c>
      <c r="Q19" s="270">
        <v>355052</v>
      </c>
      <c r="R19" s="270">
        <v>537532</v>
      </c>
      <c r="S19" s="270">
        <v>271764</v>
      </c>
      <c r="T19" s="270">
        <v>1180124</v>
      </c>
      <c r="U19" s="270">
        <v>297023</v>
      </c>
      <c r="V19" s="309"/>
    </row>
    <row r="20" spans="1:22" ht="39.75" customHeight="1" x14ac:dyDescent="0.2">
      <c r="A20" s="147" t="s">
        <v>265</v>
      </c>
      <c r="B20" s="271">
        <v>0</v>
      </c>
      <c r="C20" s="270">
        <v>9787</v>
      </c>
      <c r="D20" s="271">
        <v>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0">
        <v>9787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271">
        <v>0</v>
      </c>
      <c r="S20" s="271">
        <v>0</v>
      </c>
      <c r="T20" s="271">
        <v>0</v>
      </c>
      <c r="U20" s="271">
        <v>0</v>
      </c>
      <c r="V20" s="309"/>
    </row>
    <row r="21" spans="1:22" ht="39.75" customHeight="1" x14ac:dyDescent="0.2">
      <c r="A21" s="148" t="s">
        <v>401</v>
      </c>
      <c r="B21" s="270">
        <v>23829</v>
      </c>
      <c r="C21" s="270">
        <v>203895</v>
      </c>
      <c r="D21" s="270">
        <v>48841</v>
      </c>
      <c r="E21" s="270">
        <v>167549</v>
      </c>
      <c r="F21" s="270">
        <v>2818</v>
      </c>
      <c r="G21" s="270">
        <v>56781</v>
      </c>
      <c r="H21" s="270">
        <v>2266</v>
      </c>
      <c r="I21" s="270">
        <v>38449</v>
      </c>
      <c r="J21" s="270">
        <v>5910</v>
      </c>
      <c r="K21" s="270">
        <v>37980</v>
      </c>
      <c r="L21" s="270">
        <v>12835</v>
      </c>
      <c r="M21" s="270">
        <v>70685</v>
      </c>
      <c r="N21" s="270">
        <v>9049</v>
      </c>
      <c r="O21" s="270">
        <v>47164</v>
      </c>
      <c r="P21" s="270">
        <v>12039</v>
      </c>
      <c r="Q21" s="270">
        <v>23326</v>
      </c>
      <c r="R21" s="270">
        <v>13515</v>
      </c>
      <c r="S21" s="270">
        <v>55220</v>
      </c>
      <c r="T21" s="270">
        <v>14238</v>
      </c>
      <c r="U21" s="270">
        <v>41839</v>
      </c>
      <c r="V21" s="309"/>
    </row>
    <row r="22" spans="1:22" ht="39.75" customHeight="1" x14ac:dyDescent="0.2">
      <c r="A22" s="147" t="s">
        <v>261</v>
      </c>
      <c r="B22" s="270">
        <v>124865</v>
      </c>
      <c r="C22" s="270">
        <v>16705</v>
      </c>
      <c r="D22" s="270">
        <v>34912</v>
      </c>
      <c r="E22" s="270">
        <v>67951</v>
      </c>
      <c r="F22" s="270">
        <v>61</v>
      </c>
      <c r="G22" s="270">
        <v>2537</v>
      </c>
      <c r="H22" s="270">
        <v>103987</v>
      </c>
      <c r="I22" s="270">
        <v>4108</v>
      </c>
      <c r="J22" s="270">
        <v>2316</v>
      </c>
      <c r="K22" s="270">
        <v>7048</v>
      </c>
      <c r="L22" s="270">
        <v>18501</v>
      </c>
      <c r="M22" s="270">
        <v>3012</v>
      </c>
      <c r="N22" s="270">
        <v>19930</v>
      </c>
      <c r="O22" s="270">
        <v>58164</v>
      </c>
      <c r="P22" s="271">
        <v>0</v>
      </c>
      <c r="Q22" s="270">
        <v>2864</v>
      </c>
      <c r="R22" s="270">
        <v>12267</v>
      </c>
      <c r="S22" s="270">
        <v>2405</v>
      </c>
      <c r="T22" s="270">
        <v>2715</v>
      </c>
      <c r="U22" s="270">
        <v>4518</v>
      </c>
      <c r="V22" s="309"/>
    </row>
    <row r="23" spans="1:22" ht="39.75" customHeight="1" x14ac:dyDescent="0.2">
      <c r="A23" s="147" t="s">
        <v>163</v>
      </c>
      <c r="B23" s="270">
        <v>154166</v>
      </c>
      <c r="C23" s="270">
        <v>680</v>
      </c>
      <c r="D23" s="270">
        <v>152595</v>
      </c>
      <c r="E23" s="270">
        <v>17735</v>
      </c>
      <c r="F23" s="270">
        <v>60895</v>
      </c>
      <c r="G23" s="270">
        <v>356</v>
      </c>
      <c r="H23" s="270">
        <v>39625</v>
      </c>
      <c r="I23" s="270">
        <v>5</v>
      </c>
      <c r="J23" s="270">
        <v>1156</v>
      </c>
      <c r="K23" s="270">
        <v>131</v>
      </c>
      <c r="L23" s="270">
        <v>52490</v>
      </c>
      <c r="M23" s="270">
        <v>188</v>
      </c>
      <c r="N23" s="270">
        <v>114635</v>
      </c>
      <c r="O23" s="270">
        <v>1117</v>
      </c>
      <c r="P23" s="271">
        <v>0</v>
      </c>
      <c r="Q23" s="270">
        <v>415</v>
      </c>
      <c r="R23" s="270">
        <v>18400</v>
      </c>
      <c r="S23" s="270">
        <v>8595</v>
      </c>
      <c r="T23" s="270">
        <v>19560</v>
      </c>
      <c r="U23" s="270">
        <v>7608</v>
      </c>
      <c r="V23" s="309"/>
    </row>
    <row r="24" spans="1:22" ht="39.75" customHeight="1" x14ac:dyDescent="0.2">
      <c r="A24" s="144" t="s">
        <v>183</v>
      </c>
      <c r="B24" s="269">
        <v>209057</v>
      </c>
      <c r="C24" s="269">
        <v>98527</v>
      </c>
      <c r="D24" s="269">
        <v>598029</v>
      </c>
      <c r="E24" s="269">
        <v>92775</v>
      </c>
      <c r="F24" s="269">
        <v>22289</v>
      </c>
      <c r="G24" s="269">
        <v>24988</v>
      </c>
      <c r="H24" s="269">
        <v>16395</v>
      </c>
      <c r="I24" s="269">
        <v>22641</v>
      </c>
      <c r="J24" s="269">
        <v>44480</v>
      </c>
      <c r="K24" s="269">
        <v>23802</v>
      </c>
      <c r="L24" s="269">
        <v>125893</v>
      </c>
      <c r="M24" s="269">
        <v>27096</v>
      </c>
      <c r="N24" s="269">
        <v>300629</v>
      </c>
      <c r="O24" s="269">
        <v>31030</v>
      </c>
      <c r="P24" s="269">
        <v>195552</v>
      </c>
      <c r="Q24" s="269">
        <v>18139</v>
      </c>
      <c r="R24" s="269">
        <v>15812</v>
      </c>
      <c r="S24" s="269">
        <v>28263</v>
      </c>
      <c r="T24" s="269">
        <v>86036</v>
      </c>
      <c r="U24" s="269">
        <v>15343</v>
      </c>
      <c r="V24" s="309"/>
    </row>
    <row r="25" spans="1:22" ht="21.75" customHeight="1" x14ac:dyDescent="0.2">
      <c r="A25" s="89" t="s">
        <v>400</v>
      </c>
      <c r="B25" s="141"/>
      <c r="C25" s="141"/>
      <c r="D25" s="141"/>
      <c r="E25" s="141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309"/>
    </row>
    <row r="26" spans="1:22" x14ac:dyDescent="0.2"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27"/>
    </row>
  </sheetData>
  <mergeCells count="16">
    <mergeCell ref="V1:V25"/>
    <mergeCell ref="P4:Q4"/>
    <mergeCell ref="T4:U4"/>
    <mergeCell ref="A1:U1"/>
    <mergeCell ref="A2:U2"/>
    <mergeCell ref="A3:A5"/>
    <mergeCell ref="L4:M4"/>
    <mergeCell ref="F4:G4"/>
    <mergeCell ref="H4:I4"/>
    <mergeCell ref="F3:M3"/>
    <mergeCell ref="J4:K4"/>
    <mergeCell ref="B3:C4"/>
    <mergeCell ref="N3:U3"/>
    <mergeCell ref="N4:O4"/>
    <mergeCell ref="D3:E4"/>
    <mergeCell ref="R4:S4"/>
  </mergeCells>
  <printOptions horizontalCentered="1"/>
  <pageMargins left="0.23622047244094491" right="0.23622047244094491" top="0.19685039370078741" bottom="0.59055118110236227" header="0" footer="0"/>
  <pageSetup paperSize="9" scale="5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274E-A1F9-4340-BA92-60D0E9451891}">
  <sheetPr>
    <tabColor theme="0" tint="-0.14999847407452621"/>
    <pageSetUpPr fitToPage="1"/>
  </sheetPr>
  <dimension ref="A1:AF23"/>
  <sheetViews>
    <sheetView zoomScaleNormal="100" workbookViewId="0">
      <selection sqref="A1:U1"/>
    </sheetView>
  </sheetViews>
  <sheetFormatPr defaultRowHeight="12.75" x14ac:dyDescent="0.2"/>
  <cols>
    <col min="1" max="1" width="20.5703125" style="2" customWidth="1"/>
    <col min="2" max="5" width="11.7109375" style="2" customWidth="1"/>
    <col min="6" max="21" width="11.85546875" style="2" customWidth="1"/>
    <col min="22" max="22" width="6.7109375" style="2" customWidth="1"/>
    <col min="23" max="23" width="10" style="2" customWidth="1"/>
    <col min="24" max="24" width="9.42578125" style="2" customWidth="1"/>
    <col min="25" max="25" width="6.7109375" style="2" customWidth="1"/>
    <col min="26" max="26" width="9" style="2" customWidth="1"/>
    <col min="27" max="27" width="6.7109375" style="2" customWidth="1"/>
    <col min="28" max="16384" width="9.140625" style="2"/>
  </cols>
  <sheetData>
    <row r="1" spans="1:32" ht="18" customHeight="1" x14ac:dyDescent="0.25">
      <c r="A1" s="360" t="s">
        <v>368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09">
        <v>33</v>
      </c>
      <c r="W1" s="218"/>
      <c r="X1" s="218"/>
      <c r="Y1" s="218"/>
      <c r="Z1" s="218"/>
      <c r="AA1" s="218"/>
    </row>
    <row r="2" spans="1:32" ht="12.75" customHeight="1" x14ac:dyDescent="0.2">
      <c r="A2" s="367" t="s">
        <v>200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09"/>
      <c r="W2" s="218"/>
      <c r="X2" s="218"/>
      <c r="Y2" s="218"/>
      <c r="Z2" s="218"/>
      <c r="AA2" s="218"/>
    </row>
    <row r="3" spans="1:32" ht="32.25" customHeight="1" x14ac:dyDescent="0.2">
      <c r="A3" s="368" t="s">
        <v>199</v>
      </c>
      <c r="B3" s="335">
        <v>2021</v>
      </c>
      <c r="C3" s="336"/>
      <c r="D3" s="310" t="s">
        <v>100</v>
      </c>
      <c r="E3" s="310"/>
      <c r="F3" s="312">
        <v>2021</v>
      </c>
      <c r="G3" s="313"/>
      <c r="H3" s="313"/>
      <c r="I3" s="313"/>
      <c r="J3" s="313"/>
      <c r="K3" s="313"/>
      <c r="L3" s="313"/>
      <c r="M3" s="314"/>
      <c r="N3" s="312" t="s">
        <v>100</v>
      </c>
      <c r="O3" s="313"/>
      <c r="P3" s="313"/>
      <c r="Q3" s="313"/>
      <c r="R3" s="313"/>
      <c r="S3" s="313"/>
      <c r="T3" s="313"/>
      <c r="U3" s="314"/>
      <c r="V3" s="309"/>
      <c r="W3" s="218"/>
      <c r="X3" s="218"/>
      <c r="Y3" s="218"/>
      <c r="Z3" s="218"/>
      <c r="AA3" s="218"/>
    </row>
    <row r="4" spans="1:32" ht="27" customHeight="1" x14ac:dyDescent="0.2">
      <c r="A4" s="369"/>
      <c r="B4" s="337"/>
      <c r="C4" s="338"/>
      <c r="D4" s="366"/>
      <c r="E4" s="366"/>
      <c r="F4" s="371" t="s">
        <v>197</v>
      </c>
      <c r="G4" s="372"/>
      <c r="H4" s="371" t="s">
        <v>196</v>
      </c>
      <c r="I4" s="372"/>
      <c r="J4" s="371" t="s">
        <v>195</v>
      </c>
      <c r="K4" s="372"/>
      <c r="L4" s="371" t="s">
        <v>198</v>
      </c>
      <c r="M4" s="372"/>
      <c r="N4" s="371" t="s">
        <v>197</v>
      </c>
      <c r="O4" s="372"/>
      <c r="P4" s="371" t="s">
        <v>196</v>
      </c>
      <c r="Q4" s="372"/>
      <c r="R4" s="371" t="s">
        <v>195</v>
      </c>
      <c r="S4" s="372"/>
      <c r="T4" s="371" t="s">
        <v>198</v>
      </c>
      <c r="U4" s="372"/>
      <c r="V4" s="309"/>
      <c r="W4" s="218"/>
      <c r="X4" s="218"/>
      <c r="Y4" s="218"/>
      <c r="Z4" s="218"/>
      <c r="AA4" s="218"/>
    </row>
    <row r="5" spans="1:32" ht="48" customHeight="1" x14ac:dyDescent="0.2">
      <c r="A5" s="370"/>
      <c r="B5" s="151" t="s">
        <v>194</v>
      </c>
      <c r="C5" s="151" t="s">
        <v>193</v>
      </c>
      <c r="D5" s="198" t="s">
        <v>194</v>
      </c>
      <c r="E5" s="198" t="s">
        <v>252</v>
      </c>
      <c r="F5" s="151" t="s">
        <v>194</v>
      </c>
      <c r="G5" s="151" t="s">
        <v>193</v>
      </c>
      <c r="H5" s="151" t="s">
        <v>194</v>
      </c>
      <c r="I5" s="151" t="s">
        <v>193</v>
      </c>
      <c r="J5" s="151" t="s">
        <v>194</v>
      </c>
      <c r="K5" s="151" t="s">
        <v>193</v>
      </c>
      <c r="L5" s="151" t="s">
        <v>194</v>
      </c>
      <c r="M5" s="151" t="s">
        <v>193</v>
      </c>
      <c r="N5" s="151" t="s">
        <v>194</v>
      </c>
      <c r="O5" s="151" t="s">
        <v>193</v>
      </c>
      <c r="P5" s="151" t="s">
        <v>194</v>
      </c>
      <c r="Q5" s="151" t="s">
        <v>193</v>
      </c>
      <c r="R5" s="151" t="s">
        <v>194</v>
      </c>
      <c r="S5" s="151" t="s">
        <v>193</v>
      </c>
      <c r="T5" s="151" t="s">
        <v>194</v>
      </c>
      <c r="U5" s="151" t="s">
        <v>193</v>
      </c>
      <c r="V5" s="309"/>
      <c r="W5" s="218"/>
      <c r="X5" s="218"/>
      <c r="Y5" s="218"/>
      <c r="Z5" s="218"/>
      <c r="AA5" s="218"/>
    </row>
    <row r="6" spans="1:32" s="127" customFormat="1" ht="48" customHeight="1" x14ac:dyDescent="0.2">
      <c r="A6" s="224" t="s">
        <v>192</v>
      </c>
      <c r="B6" s="149">
        <v>21801751</v>
      </c>
      <c r="C6" s="149">
        <v>16777936</v>
      </c>
      <c r="D6" s="150">
        <v>33241728</v>
      </c>
      <c r="E6" s="150">
        <v>21080318</v>
      </c>
      <c r="F6" s="150">
        <v>4533126</v>
      </c>
      <c r="G6" s="149">
        <v>3428872</v>
      </c>
      <c r="H6" s="150">
        <v>5683257</v>
      </c>
      <c r="I6" s="149">
        <v>3939697</v>
      </c>
      <c r="J6" s="150">
        <v>5260198</v>
      </c>
      <c r="K6" s="150">
        <v>4659613</v>
      </c>
      <c r="L6" s="150">
        <v>6325170</v>
      </c>
      <c r="M6" s="149">
        <v>4749753</v>
      </c>
      <c r="N6" s="150">
        <v>9117570</v>
      </c>
      <c r="O6" s="149">
        <v>4625257</v>
      </c>
      <c r="P6" s="150">
        <v>7906070</v>
      </c>
      <c r="Q6" s="149">
        <v>5093225</v>
      </c>
      <c r="R6" s="150">
        <v>6758634</v>
      </c>
      <c r="S6" s="150">
        <v>5915338</v>
      </c>
      <c r="T6" s="150">
        <v>9459454</v>
      </c>
      <c r="U6" s="149">
        <v>5446498</v>
      </c>
      <c r="V6" s="309"/>
      <c r="W6" s="226"/>
      <c r="X6" s="226"/>
      <c r="Y6" s="218"/>
      <c r="Z6" s="226"/>
      <c r="AA6" s="226"/>
      <c r="AB6" s="226"/>
      <c r="AC6" s="226"/>
      <c r="AD6" s="226"/>
      <c r="AE6" s="226"/>
      <c r="AF6" s="226"/>
    </row>
    <row r="7" spans="1:32" ht="48" customHeight="1" x14ac:dyDescent="0.2">
      <c r="A7" s="147" t="s">
        <v>191</v>
      </c>
      <c r="B7" s="145">
        <v>10731</v>
      </c>
      <c r="C7" s="145">
        <v>58228</v>
      </c>
      <c r="D7" s="145">
        <v>6900</v>
      </c>
      <c r="E7" s="145">
        <v>21638</v>
      </c>
      <c r="F7" s="146">
        <v>0</v>
      </c>
      <c r="G7" s="145">
        <v>4068</v>
      </c>
      <c r="H7" s="145">
        <v>3918</v>
      </c>
      <c r="I7" s="145">
        <v>16030</v>
      </c>
      <c r="J7" s="145">
        <v>3512</v>
      </c>
      <c r="K7" s="145">
        <v>17268</v>
      </c>
      <c r="L7" s="145">
        <v>3302</v>
      </c>
      <c r="M7" s="145">
        <v>20862</v>
      </c>
      <c r="N7" s="145">
        <v>2405</v>
      </c>
      <c r="O7" s="145">
        <v>1680</v>
      </c>
      <c r="P7" s="145">
        <v>2212</v>
      </c>
      <c r="Q7" s="145">
        <v>4386</v>
      </c>
      <c r="R7" s="145">
        <v>1185</v>
      </c>
      <c r="S7" s="145">
        <v>11601</v>
      </c>
      <c r="T7" s="145">
        <v>1098</v>
      </c>
      <c r="U7" s="145">
        <v>3971</v>
      </c>
      <c r="V7" s="309"/>
      <c r="W7" s="226"/>
      <c r="X7" s="226"/>
      <c r="Y7" s="218"/>
      <c r="Z7" s="226"/>
      <c r="AA7" s="226"/>
      <c r="AB7" s="226"/>
      <c r="AC7" s="226"/>
      <c r="AD7" s="226"/>
      <c r="AE7" s="226"/>
      <c r="AF7" s="226"/>
    </row>
    <row r="8" spans="1:32" ht="48" customHeight="1" x14ac:dyDescent="0.2">
      <c r="A8" s="147" t="s">
        <v>190</v>
      </c>
      <c r="B8" s="145">
        <v>826</v>
      </c>
      <c r="C8" s="145">
        <v>11457</v>
      </c>
      <c r="D8" s="145">
        <v>6706</v>
      </c>
      <c r="E8" s="145">
        <v>43439</v>
      </c>
      <c r="F8" s="146">
        <v>0</v>
      </c>
      <c r="G8" s="145">
        <v>1174</v>
      </c>
      <c r="H8" s="145">
        <v>61</v>
      </c>
      <c r="I8" s="145">
        <v>4856</v>
      </c>
      <c r="J8" s="146">
        <v>0</v>
      </c>
      <c r="K8" s="145">
        <v>3852</v>
      </c>
      <c r="L8" s="145">
        <v>765</v>
      </c>
      <c r="M8" s="145">
        <v>1576</v>
      </c>
      <c r="N8" s="145">
        <v>765</v>
      </c>
      <c r="O8" s="145">
        <v>5347</v>
      </c>
      <c r="P8" s="145">
        <v>511</v>
      </c>
      <c r="Q8" s="145">
        <v>36437</v>
      </c>
      <c r="R8" s="145">
        <v>644</v>
      </c>
      <c r="S8" s="145">
        <v>197</v>
      </c>
      <c r="T8" s="145">
        <v>4786</v>
      </c>
      <c r="U8" s="145">
        <v>1458</v>
      </c>
      <c r="V8" s="309"/>
      <c r="W8" s="226"/>
      <c r="X8" s="226"/>
      <c r="Y8" s="218"/>
      <c r="Z8" s="226"/>
      <c r="AA8" s="226"/>
      <c r="AB8" s="226"/>
      <c r="AC8" s="226"/>
      <c r="AD8" s="226"/>
      <c r="AE8" s="226"/>
      <c r="AF8" s="226"/>
    </row>
    <row r="9" spans="1:32" ht="48" customHeight="1" x14ac:dyDescent="0.2">
      <c r="A9" s="147" t="s">
        <v>189</v>
      </c>
      <c r="B9" s="146">
        <v>0</v>
      </c>
      <c r="C9" s="145">
        <v>7</v>
      </c>
      <c r="D9" s="145">
        <v>2627</v>
      </c>
      <c r="E9" s="145">
        <v>1188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5">
        <v>7</v>
      </c>
      <c r="N9" s="146">
        <v>0</v>
      </c>
      <c r="O9" s="145">
        <v>2</v>
      </c>
      <c r="P9" s="146">
        <v>0</v>
      </c>
      <c r="Q9" s="146">
        <v>0</v>
      </c>
      <c r="R9" s="146">
        <v>0</v>
      </c>
      <c r="S9" s="145">
        <v>1186</v>
      </c>
      <c r="T9" s="145">
        <v>2627</v>
      </c>
      <c r="U9" s="146">
        <v>0</v>
      </c>
      <c r="V9" s="309"/>
      <c r="W9" s="226"/>
      <c r="X9" s="226"/>
      <c r="Y9" s="218"/>
      <c r="Z9" s="226"/>
      <c r="AA9" s="226"/>
      <c r="AB9" s="226"/>
      <c r="AC9" s="226"/>
      <c r="AD9" s="226"/>
      <c r="AE9" s="226"/>
      <c r="AF9" s="226"/>
    </row>
    <row r="10" spans="1:32" ht="48" customHeight="1" x14ac:dyDescent="0.2">
      <c r="A10" s="147" t="s">
        <v>188</v>
      </c>
      <c r="B10" s="145">
        <v>51973</v>
      </c>
      <c r="C10" s="145">
        <v>60623</v>
      </c>
      <c r="D10" s="145">
        <v>14073</v>
      </c>
      <c r="E10" s="145">
        <v>14354</v>
      </c>
      <c r="F10" s="145">
        <v>5214</v>
      </c>
      <c r="G10" s="145">
        <v>11753</v>
      </c>
      <c r="H10" s="145">
        <v>64</v>
      </c>
      <c r="I10" s="145">
        <v>22581</v>
      </c>
      <c r="J10" s="145">
        <v>9621</v>
      </c>
      <c r="K10" s="145">
        <v>26252</v>
      </c>
      <c r="L10" s="145">
        <v>37075</v>
      </c>
      <c r="M10" s="145">
        <v>37</v>
      </c>
      <c r="N10" s="145">
        <v>12372</v>
      </c>
      <c r="O10" s="145">
        <v>13192</v>
      </c>
      <c r="P10" s="145">
        <v>520</v>
      </c>
      <c r="Q10" s="145">
        <v>157</v>
      </c>
      <c r="R10" s="145">
        <v>674</v>
      </c>
      <c r="S10" s="145">
        <v>85</v>
      </c>
      <c r="T10" s="145">
        <v>507</v>
      </c>
      <c r="U10" s="145">
        <v>920</v>
      </c>
      <c r="V10" s="309"/>
      <c r="W10" s="226"/>
      <c r="X10" s="226"/>
      <c r="Y10" s="218"/>
      <c r="Z10" s="226"/>
      <c r="AA10" s="226"/>
      <c r="AB10" s="226"/>
      <c r="AC10" s="226"/>
      <c r="AD10" s="226"/>
      <c r="AE10" s="226"/>
      <c r="AF10" s="226"/>
    </row>
    <row r="11" spans="1:32" ht="48" customHeight="1" x14ac:dyDescent="0.2">
      <c r="A11" s="147" t="s">
        <v>169</v>
      </c>
      <c r="B11" s="145">
        <v>1159383</v>
      </c>
      <c r="C11" s="145">
        <v>5392663</v>
      </c>
      <c r="D11" s="145">
        <v>1795553</v>
      </c>
      <c r="E11" s="145">
        <v>7487403</v>
      </c>
      <c r="F11" s="145">
        <v>137856</v>
      </c>
      <c r="G11" s="145">
        <v>1039012</v>
      </c>
      <c r="H11" s="145">
        <v>336792</v>
      </c>
      <c r="I11" s="145">
        <v>1248618</v>
      </c>
      <c r="J11" s="145">
        <v>276221</v>
      </c>
      <c r="K11" s="145">
        <v>1422424</v>
      </c>
      <c r="L11" s="145">
        <v>408514</v>
      </c>
      <c r="M11" s="145">
        <v>1682610</v>
      </c>
      <c r="N11" s="145">
        <v>309505</v>
      </c>
      <c r="O11" s="145">
        <v>1559809</v>
      </c>
      <c r="P11" s="145">
        <v>608891</v>
      </c>
      <c r="Q11" s="145">
        <v>2035674</v>
      </c>
      <c r="R11" s="145">
        <v>352237</v>
      </c>
      <c r="S11" s="145">
        <v>1938441</v>
      </c>
      <c r="T11" s="145">
        <v>524920</v>
      </c>
      <c r="U11" s="145">
        <v>1953479</v>
      </c>
      <c r="V11" s="309"/>
      <c r="W11" s="226"/>
      <c r="X11" s="226"/>
      <c r="Y11" s="218"/>
      <c r="Z11" s="226"/>
      <c r="AA11" s="226"/>
      <c r="AB11" s="226"/>
      <c r="AC11" s="226"/>
      <c r="AD11" s="226"/>
      <c r="AE11" s="226"/>
      <c r="AF11" s="226"/>
    </row>
    <row r="12" spans="1:32" ht="48" customHeight="1" x14ac:dyDescent="0.2">
      <c r="A12" s="147" t="s">
        <v>187</v>
      </c>
      <c r="B12" s="145">
        <v>36248</v>
      </c>
      <c r="C12" s="145">
        <v>11414</v>
      </c>
      <c r="D12" s="145">
        <v>157660</v>
      </c>
      <c r="E12" s="145">
        <v>9235</v>
      </c>
      <c r="F12" s="145">
        <v>1048</v>
      </c>
      <c r="G12" s="145">
        <v>10654</v>
      </c>
      <c r="H12" s="145">
        <v>1534</v>
      </c>
      <c r="I12" s="145">
        <v>410</v>
      </c>
      <c r="J12" s="145">
        <v>415</v>
      </c>
      <c r="K12" s="145">
        <v>306</v>
      </c>
      <c r="L12" s="145">
        <v>33251</v>
      </c>
      <c r="M12" s="145">
        <v>43</v>
      </c>
      <c r="N12" s="145">
        <v>1298</v>
      </c>
      <c r="O12" s="145">
        <v>373</v>
      </c>
      <c r="P12" s="145">
        <v>1267</v>
      </c>
      <c r="Q12" s="145">
        <v>4432</v>
      </c>
      <c r="R12" s="145">
        <v>51771</v>
      </c>
      <c r="S12" s="145">
        <v>2969</v>
      </c>
      <c r="T12" s="145">
        <v>103324</v>
      </c>
      <c r="U12" s="145">
        <v>1461</v>
      </c>
      <c r="V12" s="309"/>
      <c r="W12" s="226"/>
      <c r="X12" s="226"/>
      <c r="Y12" s="218"/>
      <c r="Z12" s="226"/>
      <c r="AA12" s="226"/>
      <c r="AB12" s="226"/>
      <c r="AC12" s="226"/>
      <c r="AD12" s="226"/>
      <c r="AE12" s="226"/>
      <c r="AF12" s="226"/>
    </row>
    <row r="13" spans="1:32" ht="48" customHeight="1" x14ac:dyDescent="0.2">
      <c r="A13" s="147" t="s">
        <v>167</v>
      </c>
      <c r="B13" s="145">
        <v>213632</v>
      </c>
      <c r="C13" s="145">
        <v>163639</v>
      </c>
      <c r="D13" s="145">
        <v>637879</v>
      </c>
      <c r="E13" s="145">
        <v>236793</v>
      </c>
      <c r="F13" s="145">
        <v>65800</v>
      </c>
      <c r="G13" s="145">
        <v>37001</v>
      </c>
      <c r="H13" s="145">
        <v>42187</v>
      </c>
      <c r="I13" s="145">
        <v>14996</v>
      </c>
      <c r="J13" s="145">
        <v>38458</v>
      </c>
      <c r="K13" s="145">
        <v>36707</v>
      </c>
      <c r="L13" s="145">
        <v>67187</v>
      </c>
      <c r="M13" s="145">
        <v>74934</v>
      </c>
      <c r="N13" s="145">
        <v>85709</v>
      </c>
      <c r="O13" s="145">
        <v>43523</v>
      </c>
      <c r="P13" s="145">
        <v>186808</v>
      </c>
      <c r="Q13" s="145">
        <v>62337</v>
      </c>
      <c r="R13" s="145">
        <v>151908</v>
      </c>
      <c r="S13" s="145">
        <v>74893</v>
      </c>
      <c r="T13" s="145">
        <v>213454</v>
      </c>
      <c r="U13" s="145">
        <v>56040</v>
      </c>
      <c r="V13" s="309"/>
      <c r="W13" s="226"/>
      <c r="X13" s="226"/>
      <c r="Y13" s="218"/>
      <c r="Z13" s="226"/>
      <c r="AA13" s="226"/>
      <c r="AB13" s="226"/>
      <c r="AC13" s="226"/>
      <c r="AD13" s="226"/>
      <c r="AE13" s="226"/>
      <c r="AF13" s="226"/>
    </row>
    <row r="14" spans="1:32" ht="48" customHeight="1" x14ac:dyDescent="0.2">
      <c r="A14" s="147" t="s">
        <v>186</v>
      </c>
      <c r="B14" s="145">
        <v>32300</v>
      </c>
      <c r="C14" s="145">
        <v>14065</v>
      </c>
      <c r="D14" s="145">
        <v>56154</v>
      </c>
      <c r="E14" s="145">
        <v>102854</v>
      </c>
      <c r="F14" s="145">
        <v>3442</v>
      </c>
      <c r="G14" s="145">
        <v>686</v>
      </c>
      <c r="H14" s="145">
        <v>4997</v>
      </c>
      <c r="I14" s="145">
        <v>11607</v>
      </c>
      <c r="J14" s="145">
        <v>12258</v>
      </c>
      <c r="K14" s="145">
        <v>299</v>
      </c>
      <c r="L14" s="145">
        <v>11603</v>
      </c>
      <c r="M14" s="145">
        <v>1474</v>
      </c>
      <c r="N14" s="145">
        <v>6624</v>
      </c>
      <c r="O14" s="145">
        <v>84527</v>
      </c>
      <c r="P14" s="145">
        <v>17957</v>
      </c>
      <c r="Q14" s="145">
        <v>1971</v>
      </c>
      <c r="R14" s="145">
        <v>20842</v>
      </c>
      <c r="S14" s="145">
        <v>4992</v>
      </c>
      <c r="T14" s="145">
        <v>10731</v>
      </c>
      <c r="U14" s="145">
        <v>11364</v>
      </c>
      <c r="V14" s="309"/>
      <c r="W14" s="226"/>
      <c r="X14" s="226"/>
      <c r="Y14" s="218"/>
      <c r="Z14" s="226"/>
      <c r="AA14" s="226"/>
      <c r="AB14" s="226"/>
      <c r="AC14" s="226"/>
      <c r="AD14" s="226"/>
      <c r="AE14" s="226"/>
      <c r="AF14" s="226"/>
    </row>
    <row r="15" spans="1:32" ht="48" customHeight="1" x14ac:dyDescent="0.2">
      <c r="A15" s="147" t="s">
        <v>165</v>
      </c>
      <c r="B15" s="145">
        <v>2730849</v>
      </c>
      <c r="C15" s="145">
        <v>983955</v>
      </c>
      <c r="D15" s="145">
        <v>3072026</v>
      </c>
      <c r="E15" s="145">
        <v>1225731</v>
      </c>
      <c r="F15" s="145">
        <v>797958</v>
      </c>
      <c r="G15" s="145">
        <v>223734</v>
      </c>
      <c r="H15" s="145">
        <v>631102</v>
      </c>
      <c r="I15" s="145">
        <v>245980</v>
      </c>
      <c r="J15" s="145">
        <v>684584</v>
      </c>
      <c r="K15" s="145">
        <v>231378</v>
      </c>
      <c r="L15" s="145">
        <v>617206</v>
      </c>
      <c r="M15" s="145">
        <v>282863</v>
      </c>
      <c r="N15" s="145">
        <v>728047</v>
      </c>
      <c r="O15" s="145">
        <v>301892</v>
      </c>
      <c r="P15" s="145">
        <v>626323</v>
      </c>
      <c r="Q15" s="145">
        <v>355052</v>
      </c>
      <c r="R15" s="145">
        <v>537532</v>
      </c>
      <c r="S15" s="145">
        <v>271764</v>
      </c>
      <c r="T15" s="145">
        <v>1180124</v>
      </c>
      <c r="U15" s="145">
        <v>297023</v>
      </c>
      <c r="V15" s="309"/>
      <c r="W15" s="226"/>
      <c r="X15" s="226"/>
      <c r="Y15" s="218"/>
      <c r="Z15" s="226"/>
      <c r="AA15" s="226"/>
      <c r="AB15" s="226"/>
      <c r="AC15" s="226"/>
      <c r="AD15" s="226"/>
      <c r="AE15" s="226"/>
      <c r="AF15" s="226"/>
    </row>
    <row r="16" spans="1:32" ht="48" customHeight="1" x14ac:dyDescent="0.2">
      <c r="A16" s="147" t="s">
        <v>164</v>
      </c>
      <c r="B16" s="145">
        <v>17172969</v>
      </c>
      <c r="C16" s="145">
        <v>9677052</v>
      </c>
      <c r="D16" s="145">
        <v>26475692</v>
      </c>
      <c r="E16" s="145">
        <v>11102601</v>
      </c>
      <c r="F16" s="145">
        <v>3435138</v>
      </c>
      <c r="G16" s="145">
        <v>1933268</v>
      </c>
      <c r="H16" s="145">
        <v>4602006</v>
      </c>
      <c r="I16" s="145">
        <v>2305619</v>
      </c>
      <c r="J16" s="145">
        <v>4181837</v>
      </c>
      <c r="K16" s="145">
        <v>2855617</v>
      </c>
      <c r="L16" s="145">
        <v>4953988</v>
      </c>
      <c r="M16" s="145">
        <v>2582547</v>
      </c>
      <c r="N16" s="145">
        <v>7540481</v>
      </c>
      <c r="O16" s="145">
        <v>2456882</v>
      </c>
      <c r="P16" s="145">
        <v>6250768</v>
      </c>
      <c r="Q16" s="145">
        <v>2522624</v>
      </c>
      <c r="R16" s="145">
        <v>5529491</v>
      </c>
      <c r="S16" s="145">
        <v>3511765</v>
      </c>
      <c r="T16" s="145">
        <v>7154952</v>
      </c>
      <c r="U16" s="145">
        <v>2611330</v>
      </c>
      <c r="V16" s="309"/>
      <c r="W16" s="226"/>
      <c r="X16" s="226"/>
      <c r="Y16" s="218"/>
      <c r="Z16" s="226"/>
      <c r="AA16" s="226"/>
      <c r="AB16" s="226"/>
      <c r="AC16" s="226"/>
      <c r="AD16" s="226"/>
      <c r="AE16" s="226"/>
      <c r="AF16" s="226"/>
    </row>
    <row r="17" spans="1:32" ht="48" customHeight="1" x14ac:dyDescent="0.2">
      <c r="A17" s="148" t="s">
        <v>185</v>
      </c>
      <c r="B17" s="145">
        <v>23829</v>
      </c>
      <c r="C17" s="145">
        <v>203895</v>
      </c>
      <c r="D17" s="145">
        <v>48841</v>
      </c>
      <c r="E17" s="145">
        <v>167549</v>
      </c>
      <c r="F17" s="145">
        <v>2818</v>
      </c>
      <c r="G17" s="145">
        <v>56781</v>
      </c>
      <c r="H17" s="145">
        <v>2266</v>
      </c>
      <c r="I17" s="145">
        <v>38449</v>
      </c>
      <c r="J17" s="145">
        <v>5910</v>
      </c>
      <c r="K17" s="145">
        <v>37980</v>
      </c>
      <c r="L17" s="145">
        <v>12835</v>
      </c>
      <c r="M17" s="145">
        <v>70686</v>
      </c>
      <c r="N17" s="145">
        <v>9049</v>
      </c>
      <c r="O17" s="145">
        <v>47164</v>
      </c>
      <c r="P17" s="145">
        <v>12039</v>
      </c>
      <c r="Q17" s="145">
        <v>23326</v>
      </c>
      <c r="R17" s="145">
        <v>13515</v>
      </c>
      <c r="S17" s="145">
        <v>55220</v>
      </c>
      <c r="T17" s="145">
        <v>14238</v>
      </c>
      <c r="U17" s="145">
        <v>41839</v>
      </c>
      <c r="V17" s="309"/>
      <c r="W17" s="226"/>
      <c r="X17" s="226"/>
      <c r="Y17" s="218"/>
      <c r="Z17" s="226"/>
      <c r="AA17" s="226"/>
      <c r="AB17" s="226"/>
      <c r="AC17" s="226"/>
      <c r="AD17" s="226"/>
      <c r="AE17" s="226"/>
      <c r="AF17" s="226"/>
    </row>
    <row r="18" spans="1:32" ht="48" customHeight="1" x14ac:dyDescent="0.2">
      <c r="A18" s="148" t="s">
        <v>184</v>
      </c>
      <c r="B18" s="145">
        <v>5787</v>
      </c>
      <c r="C18" s="145">
        <v>101730</v>
      </c>
      <c r="D18" s="145">
        <v>216991</v>
      </c>
      <c r="E18" s="145">
        <v>557023</v>
      </c>
      <c r="F18" s="145">
        <v>667</v>
      </c>
      <c r="G18" s="145">
        <v>85398</v>
      </c>
      <c r="H18" s="145">
        <v>2311</v>
      </c>
      <c r="I18" s="145">
        <v>7904</v>
      </c>
      <c r="J18" s="145">
        <v>1746</v>
      </c>
      <c r="K18" s="145">
        <v>3597</v>
      </c>
      <c r="L18" s="145">
        <v>1063</v>
      </c>
      <c r="M18" s="145">
        <v>4831</v>
      </c>
      <c r="N18" s="145">
        <v>6052</v>
      </c>
      <c r="O18" s="145">
        <v>78717</v>
      </c>
      <c r="P18" s="145">
        <v>3221</v>
      </c>
      <c r="Q18" s="145">
        <v>28274</v>
      </c>
      <c r="R18" s="145">
        <v>64623</v>
      </c>
      <c r="S18" s="145">
        <v>5367</v>
      </c>
      <c r="T18" s="145">
        <v>143095</v>
      </c>
      <c r="U18" s="145">
        <v>444665</v>
      </c>
      <c r="V18" s="309"/>
      <c r="W18" s="226"/>
      <c r="X18" s="226"/>
      <c r="Y18" s="218"/>
      <c r="Z18" s="226"/>
      <c r="AA18" s="226"/>
      <c r="AB18" s="226"/>
      <c r="AC18" s="226"/>
      <c r="AD18" s="226"/>
      <c r="AE18" s="226"/>
      <c r="AF18" s="226"/>
    </row>
    <row r="19" spans="1:32" ht="48" customHeight="1" x14ac:dyDescent="0.2">
      <c r="A19" s="147" t="s">
        <v>163</v>
      </c>
      <c r="B19" s="145">
        <v>154166</v>
      </c>
      <c r="C19" s="145">
        <v>680</v>
      </c>
      <c r="D19" s="145">
        <v>152595</v>
      </c>
      <c r="E19" s="145">
        <v>17735</v>
      </c>
      <c r="F19" s="145">
        <v>60895</v>
      </c>
      <c r="G19" s="145">
        <v>356</v>
      </c>
      <c r="H19" s="145">
        <v>39625</v>
      </c>
      <c r="I19" s="145">
        <v>5</v>
      </c>
      <c r="J19" s="145">
        <v>1156</v>
      </c>
      <c r="K19" s="145">
        <v>131</v>
      </c>
      <c r="L19" s="145">
        <v>52490</v>
      </c>
      <c r="M19" s="145">
        <v>188</v>
      </c>
      <c r="N19" s="145">
        <v>114635</v>
      </c>
      <c r="O19" s="145">
        <v>1117</v>
      </c>
      <c r="P19" s="146">
        <v>0</v>
      </c>
      <c r="Q19" s="145">
        <v>415</v>
      </c>
      <c r="R19" s="145">
        <v>18400</v>
      </c>
      <c r="S19" s="145">
        <v>8595</v>
      </c>
      <c r="T19" s="145">
        <v>19560</v>
      </c>
      <c r="U19" s="145">
        <v>7608</v>
      </c>
      <c r="V19" s="309"/>
      <c r="W19" s="226"/>
      <c r="X19" s="226"/>
      <c r="Y19" s="218"/>
      <c r="Z19" s="226"/>
      <c r="AA19" s="226"/>
      <c r="AB19" s="226"/>
      <c r="AC19" s="226"/>
      <c r="AD19" s="226"/>
      <c r="AE19" s="226"/>
      <c r="AF19" s="226"/>
    </row>
    <row r="20" spans="1:32" ht="48" customHeight="1" x14ac:dyDescent="0.2">
      <c r="A20" s="144" t="s">
        <v>183</v>
      </c>
      <c r="B20" s="143">
        <v>209057</v>
      </c>
      <c r="C20" s="142">
        <v>98527</v>
      </c>
      <c r="D20" s="142">
        <v>598029</v>
      </c>
      <c r="E20" s="142">
        <v>92775</v>
      </c>
      <c r="F20" s="142">
        <v>22289</v>
      </c>
      <c r="G20" s="142">
        <v>24988</v>
      </c>
      <c r="H20" s="142">
        <v>16395</v>
      </c>
      <c r="I20" s="142">
        <v>22641</v>
      </c>
      <c r="J20" s="142">
        <v>44480</v>
      </c>
      <c r="K20" s="142">
        <v>23802</v>
      </c>
      <c r="L20" s="142">
        <v>125893</v>
      </c>
      <c r="M20" s="142">
        <v>27097</v>
      </c>
      <c r="N20" s="142">
        <v>300629</v>
      </c>
      <c r="O20" s="142">
        <v>31030</v>
      </c>
      <c r="P20" s="142">
        <v>195552</v>
      </c>
      <c r="Q20" s="142">
        <v>18139</v>
      </c>
      <c r="R20" s="143">
        <v>15812</v>
      </c>
      <c r="S20" s="142">
        <v>28263</v>
      </c>
      <c r="T20" s="143">
        <v>86036</v>
      </c>
      <c r="U20" s="142">
        <v>15343</v>
      </c>
      <c r="V20" s="309"/>
      <c r="W20" s="226"/>
      <c r="X20" s="226"/>
      <c r="Y20" s="218"/>
      <c r="Z20" s="226"/>
      <c r="AA20" s="226"/>
      <c r="AB20" s="226"/>
      <c r="AC20" s="226"/>
      <c r="AD20" s="226"/>
      <c r="AE20" s="226"/>
      <c r="AF20" s="226"/>
    </row>
    <row r="21" spans="1:32" ht="21.75" customHeight="1" x14ac:dyDescent="0.2">
      <c r="A21" s="89" t="s">
        <v>351</v>
      </c>
      <c r="B21" s="141"/>
      <c r="C21" s="141"/>
      <c r="D21" s="141"/>
      <c r="E21" s="141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309"/>
      <c r="W21" s="218"/>
      <c r="X21" s="218"/>
      <c r="Y21" s="218"/>
      <c r="Z21" s="218"/>
      <c r="AA21" s="218"/>
    </row>
    <row r="23" spans="1:32" x14ac:dyDescent="0.2"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</sheetData>
  <mergeCells count="16">
    <mergeCell ref="R4:S4"/>
    <mergeCell ref="T4:U4"/>
    <mergeCell ref="A1:U1"/>
    <mergeCell ref="V1:V21"/>
    <mergeCell ref="A2:U2"/>
    <mergeCell ref="A3:A5"/>
    <mergeCell ref="B3:C4"/>
    <mergeCell ref="D3:E4"/>
    <mergeCell ref="F3:M3"/>
    <mergeCell ref="N3:U3"/>
    <mergeCell ref="F4:G4"/>
    <mergeCell ref="H4:I4"/>
    <mergeCell ref="J4:K4"/>
    <mergeCell ref="L4:M4"/>
    <mergeCell ref="N4:O4"/>
    <mergeCell ref="P4:Q4"/>
  </mergeCells>
  <printOptions horizontalCentered="1"/>
  <pageMargins left="0.23622047244094491" right="0.23622047244094491" top="0.78740157480314965" bottom="0.19685039370078741" header="0" footer="0"/>
  <pageSetup paperSize="9"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669E2-D410-4D2C-B906-458378279DCB}">
  <sheetPr>
    <tabColor theme="0" tint="-0.14999847407452621"/>
    <pageSetUpPr fitToPage="1"/>
  </sheetPr>
  <dimension ref="A1:W18"/>
  <sheetViews>
    <sheetView workbookViewId="0">
      <selection sqref="A1:U1"/>
    </sheetView>
  </sheetViews>
  <sheetFormatPr defaultColWidth="9.140625" defaultRowHeight="15" x14ac:dyDescent="0.25"/>
  <cols>
    <col min="1" max="1" width="19.5703125" style="1" customWidth="1"/>
    <col min="2" max="2" width="12.7109375" style="1" customWidth="1"/>
    <col min="3" max="3" width="8.7109375" style="1" customWidth="1"/>
    <col min="4" max="4" width="12.7109375" style="1" customWidth="1"/>
    <col min="5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8.7109375" style="1" customWidth="1"/>
    <col min="16" max="16" width="12.7109375" style="1" customWidth="1"/>
    <col min="17" max="17" width="8.7109375" style="1" customWidth="1"/>
    <col min="18" max="18" width="12.7109375" style="1" customWidth="1"/>
    <col min="19" max="19" width="8.7109375" style="1" customWidth="1"/>
    <col min="20" max="20" width="12.7109375" style="1" customWidth="1"/>
    <col min="21" max="21" width="8.7109375" style="1" customWidth="1"/>
    <col min="22" max="16384" width="9.140625" style="1"/>
  </cols>
  <sheetData>
    <row r="1" spans="1:23" ht="24.75" customHeight="1" x14ac:dyDescent="0.25">
      <c r="A1" s="375" t="s">
        <v>413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40">
        <v>34</v>
      </c>
    </row>
    <row r="2" spans="1:23" ht="14.25" customHeight="1" x14ac:dyDescent="0.25">
      <c r="A2" s="361" t="s">
        <v>412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40"/>
    </row>
    <row r="3" spans="1:23" ht="27" customHeight="1" x14ac:dyDescent="0.25">
      <c r="A3" s="325" t="s">
        <v>205</v>
      </c>
      <c r="B3" s="346">
        <v>2021</v>
      </c>
      <c r="C3" s="348"/>
      <c r="D3" s="347" t="s">
        <v>85</v>
      </c>
      <c r="E3" s="348"/>
      <c r="F3" s="346">
        <v>2021</v>
      </c>
      <c r="G3" s="347"/>
      <c r="H3" s="347"/>
      <c r="I3" s="347"/>
      <c r="J3" s="347"/>
      <c r="K3" s="347"/>
      <c r="L3" s="347"/>
      <c r="M3" s="348"/>
      <c r="N3" s="346" t="s">
        <v>85</v>
      </c>
      <c r="O3" s="347"/>
      <c r="P3" s="347"/>
      <c r="Q3" s="347"/>
      <c r="R3" s="347"/>
      <c r="S3" s="347"/>
      <c r="T3" s="347"/>
      <c r="U3" s="348"/>
      <c r="V3" s="340"/>
    </row>
    <row r="4" spans="1:23" s="30" customFormat="1" ht="27" customHeight="1" x14ac:dyDescent="0.2">
      <c r="A4" s="376"/>
      <c r="B4" s="346" t="s">
        <v>204</v>
      </c>
      <c r="C4" s="348"/>
      <c r="D4" s="346" t="s">
        <v>204</v>
      </c>
      <c r="E4" s="348"/>
      <c r="F4" s="365" t="s">
        <v>255</v>
      </c>
      <c r="G4" s="365"/>
      <c r="H4" s="365" t="s">
        <v>254</v>
      </c>
      <c r="I4" s="365"/>
      <c r="J4" s="365" t="s">
        <v>429</v>
      </c>
      <c r="K4" s="365"/>
      <c r="L4" s="373" t="s">
        <v>256</v>
      </c>
      <c r="M4" s="374"/>
      <c r="N4" s="365" t="s">
        <v>255</v>
      </c>
      <c r="O4" s="365"/>
      <c r="P4" s="365" t="s">
        <v>254</v>
      </c>
      <c r="Q4" s="365"/>
      <c r="R4" s="365" t="s">
        <v>429</v>
      </c>
      <c r="S4" s="365"/>
      <c r="T4" s="373" t="s">
        <v>256</v>
      </c>
      <c r="U4" s="374"/>
      <c r="V4" s="340"/>
    </row>
    <row r="5" spans="1:23" s="297" customFormat="1" ht="27" customHeight="1" x14ac:dyDescent="0.25">
      <c r="A5" s="326"/>
      <c r="B5" s="298" t="s">
        <v>203</v>
      </c>
      <c r="C5" s="298" t="s">
        <v>202</v>
      </c>
      <c r="D5" s="299" t="s">
        <v>203</v>
      </c>
      <c r="E5" s="298" t="s">
        <v>202</v>
      </c>
      <c r="F5" s="298" t="s">
        <v>203</v>
      </c>
      <c r="G5" s="298" t="s">
        <v>202</v>
      </c>
      <c r="H5" s="298" t="s">
        <v>203</v>
      </c>
      <c r="I5" s="298" t="s">
        <v>202</v>
      </c>
      <c r="J5" s="298" t="s">
        <v>203</v>
      </c>
      <c r="K5" s="298" t="s">
        <v>202</v>
      </c>
      <c r="L5" s="300" t="s">
        <v>203</v>
      </c>
      <c r="M5" s="298" t="s">
        <v>202</v>
      </c>
      <c r="N5" s="298" t="s">
        <v>203</v>
      </c>
      <c r="O5" s="298" t="s">
        <v>202</v>
      </c>
      <c r="P5" s="299" t="s">
        <v>203</v>
      </c>
      <c r="Q5" s="298" t="s">
        <v>202</v>
      </c>
      <c r="R5" s="298" t="s">
        <v>203</v>
      </c>
      <c r="S5" s="298" t="s">
        <v>202</v>
      </c>
      <c r="T5" s="298" t="s">
        <v>203</v>
      </c>
      <c r="U5" s="298" t="s">
        <v>202</v>
      </c>
      <c r="V5" s="340"/>
    </row>
    <row r="6" spans="1:23" ht="45" customHeight="1" x14ac:dyDescent="0.25">
      <c r="A6" s="296" t="s">
        <v>411</v>
      </c>
      <c r="B6" s="301">
        <v>41822610</v>
      </c>
      <c r="C6" s="302">
        <v>59.849185172426814</v>
      </c>
      <c r="D6" s="301">
        <v>50374035</v>
      </c>
      <c r="E6" s="302">
        <v>60.624089267326845</v>
      </c>
      <c r="F6" s="301">
        <v>8401788</v>
      </c>
      <c r="G6" s="302">
        <v>56.436180870903044</v>
      </c>
      <c r="H6" s="301">
        <v>9650785</v>
      </c>
      <c r="I6" s="302">
        <v>57.906880349875514</v>
      </c>
      <c r="J6" s="301">
        <v>11634321</v>
      </c>
      <c r="K6" s="302">
        <v>61.643006239155554</v>
      </c>
      <c r="L6" s="303">
        <v>12135716</v>
      </c>
      <c r="M6" s="302">
        <v>62.384762710023381</v>
      </c>
      <c r="N6" s="301">
        <v>11047427</v>
      </c>
      <c r="O6" s="302">
        <v>62.492123734260971</v>
      </c>
      <c r="P6" s="301">
        <v>12322177</v>
      </c>
      <c r="Q6" s="302">
        <v>60.216561486300492</v>
      </c>
      <c r="R6" s="301">
        <v>13918769</v>
      </c>
      <c r="S6" s="302">
        <v>62.657395613090216</v>
      </c>
      <c r="T6" s="301">
        <v>13085662</v>
      </c>
      <c r="U6" s="302">
        <v>57.551931118155672</v>
      </c>
      <c r="V6" s="340"/>
      <c r="W6" s="285"/>
    </row>
    <row r="7" spans="1:23" ht="45" customHeight="1" x14ac:dyDescent="0.25">
      <c r="A7" s="106" t="s">
        <v>374</v>
      </c>
      <c r="B7" s="193">
        <v>23625147</v>
      </c>
      <c r="C7" s="302">
        <v>33.80816734127314</v>
      </c>
      <c r="D7" s="193">
        <v>27600364</v>
      </c>
      <c r="E7" s="302">
        <v>33.216456274481772</v>
      </c>
      <c r="F7" s="193">
        <v>5538480</v>
      </c>
      <c r="G7" s="302">
        <v>37.202873844219717</v>
      </c>
      <c r="H7" s="193">
        <v>5972647</v>
      </c>
      <c r="I7" s="302">
        <v>35.83722517919972</v>
      </c>
      <c r="J7" s="193">
        <v>6047120</v>
      </c>
      <c r="K7" s="302">
        <v>32.03991499709543</v>
      </c>
      <c r="L7" s="191">
        <v>6066900</v>
      </c>
      <c r="M7" s="302">
        <v>31.187456668023611</v>
      </c>
      <c r="N7" s="193">
        <v>5588769</v>
      </c>
      <c r="O7" s="302">
        <v>31.614062158564337</v>
      </c>
      <c r="P7" s="193">
        <v>6746494</v>
      </c>
      <c r="Q7" s="302">
        <v>32.969066323909921</v>
      </c>
      <c r="R7" s="193">
        <v>6863047</v>
      </c>
      <c r="S7" s="302">
        <v>30.895020313235456</v>
      </c>
      <c r="T7" s="193">
        <v>8402054</v>
      </c>
      <c r="U7" s="302">
        <v>36.952997338539269</v>
      </c>
      <c r="V7" s="340"/>
      <c r="W7" s="285"/>
    </row>
    <row r="8" spans="1:23" ht="45" customHeight="1" x14ac:dyDescent="0.25">
      <c r="A8" s="106" t="s">
        <v>372</v>
      </c>
      <c r="B8" s="193">
        <v>1832282</v>
      </c>
      <c r="C8" s="302">
        <v>2.6220406786210746</v>
      </c>
      <c r="D8" s="193">
        <v>2355297</v>
      </c>
      <c r="E8" s="302">
        <v>2.8345502912178291</v>
      </c>
      <c r="F8" s="193">
        <v>475006</v>
      </c>
      <c r="G8" s="302">
        <v>3.1906928061936539</v>
      </c>
      <c r="H8" s="193">
        <v>439669</v>
      </c>
      <c r="I8" s="302">
        <v>2.6381128764706099</v>
      </c>
      <c r="J8" s="193">
        <v>420289</v>
      </c>
      <c r="K8" s="302">
        <v>2.2268491173011684</v>
      </c>
      <c r="L8" s="191">
        <v>497318</v>
      </c>
      <c r="M8" s="302">
        <v>2.5565088554662458</v>
      </c>
      <c r="N8" s="193">
        <v>513130</v>
      </c>
      <c r="O8" s="302">
        <v>2.9026291327167253</v>
      </c>
      <c r="P8" s="193">
        <v>694888</v>
      </c>
      <c r="Q8" s="302">
        <v>3.3958095211659738</v>
      </c>
      <c r="R8" s="193">
        <v>555613</v>
      </c>
      <c r="S8" s="302">
        <v>2.5011740297418465</v>
      </c>
      <c r="T8" s="193">
        <v>591666</v>
      </c>
      <c r="U8" s="302">
        <v>2.6022008574693967</v>
      </c>
      <c r="V8" s="340"/>
      <c r="W8" s="285"/>
    </row>
    <row r="9" spans="1:23" ht="45" customHeight="1" x14ac:dyDescent="0.25">
      <c r="A9" s="106" t="s">
        <v>373</v>
      </c>
      <c r="B9" s="193">
        <v>1826587</v>
      </c>
      <c r="C9" s="302">
        <v>2.6138909933298655</v>
      </c>
      <c r="D9" s="193">
        <v>1807960</v>
      </c>
      <c r="E9" s="302">
        <v>2.175841749261425</v>
      </c>
      <c r="F9" s="193">
        <v>326143</v>
      </c>
      <c r="G9" s="302">
        <v>2.1907557460125071</v>
      </c>
      <c r="H9" s="193">
        <v>423795</v>
      </c>
      <c r="I9" s="302">
        <v>2.5428653065916911</v>
      </c>
      <c r="J9" s="193">
        <v>533941</v>
      </c>
      <c r="K9" s="302">
        <v>2.8290201374313937</v>
      </c>
      <c r="L9" s="191">
        <v>542708</v>
      </c>
      <c r="M9" s="302">
        <v>2.789840319337678</v>
      </c>
      <c r="N9" s="193">
        <v>318474</v>
      </c>
      <c r="O9" s="302">
        <v>1.8015160103927392</v>
      </c>
      <c r="P9" s="193">
        <v>456511</v>
      </c>
      <c r="Q9" s="302">
        <v>2.2308982171472236</v>
      </c>
      <c r="R9" s="193">
        <v>603628</v>
      </c>
      <c r="S9" s="302">
        <v>2.7173206480500123</v>
      </c>
      <c r="T9" s="193">
        <v>429347</v>
      </c>
      <c r="U9" s="302">
        <v>1.8883071387436712</v>
      </c>
      <c r="V9" s="340"/>
      <c r="W9" s="285"/>
    </row>
    <row r="10" spans="1:23" ht="45" customHeight="1" x14ac:dyDescent="0.25">
      <c r="A10" s="106" t="s">
        <v>370</v>
      </c>
      <c r="B10" s="193">
        <v>689021</v>
      </c>
      <c r="C10" s="302">
        <v>0.98600602441336616</v>
      </c>
      <c r="D10" s="193">
        <v>821535</v>
      </c>
      <c r="E10" s="302">
        <v>0.98870005502305625</v>
      </c>
      <c r="F10" s="193">
        <v>125332</v>
      </c>
      <c r="G10" s="302">
        <v>0.84187549375347481</v>
      </c>
      <c r="H10" s="193">
        <v>165924</v>
      </c>
      <c r="I10" s="302">
        <v>0.99558131438766317</v>
      </c>
      <c r="J10" s="193">
        <v>200847</v>
      </c>
      <c r="K10" s="302">
        <v>1.0641629085286262</v>
      </c>
      <c r="L10" s="191">
        <v>196918</v>
      </c>
      <c r="M10" s="302">
        <v>1.0122750650503343</v>
      </c>
      <c r="N10" s="193">
        <v>183271</v>
      </c>
      <c r="O10" s="302">
        <v>1.0367114450180792</v>
      </c>
      <c r="P10" s="193">
        <v>207204</v>
      </c>
      <c r="Q10" s="302">
        <v>1.0125737039978737</v>
      </c>
      <c r="R10" s="193">
        <v>237094</v>
      </c>
      <c r="S10" s="302">
        <v>1.0673136794992439</v>
      </c>
      <c r="T10" s="193">
        <v>193966</v>
      </c>
      <c r="U10" s="302">
        <v>0.85308010181404537</v>
      </c>
      <c r="V10" s="340"/>
      <c r="W10" s="285"/>
    </row>
    <row r="11" spans="1:23" ht="45" customHeight="1" x14ac:dyDescent="0.25">
      <c r="A11" s="106" t="s">
        <v>410</v>
      </c>
      <c r="B11" s="193">
        <v>21986</v>
      </c>
      <c r="C11" s="302">
        <v>3.1462507605359298E-2</v>
      </c>
      <c r="D11" s="193">
        <v>60168</v>
      </c>
      <c r="E11" s="302">
        <v>7.2410919693777193E-2</v>
      </c>
      <c r="F11" s="193">
        <v>2641</v>
      </c>
      <c r="G11" s="302">
        <v>1.7740027917873543E-2</v>
      </c>
      <c r="H11" s="193">
        <v>6218</v>
      </c>
      <c r="I11" s="302">
        <v>3.7309398356250391E-2</v>
      </c>
      <c r="J11" s="193">
        <v>7072</v>
      </c>
      <c r="K11" s="302">
        <v>3.7470114510619747E-2</v>
      </c>
      <c r="L11" s="191">
        <v>6055</v>
      </c>
      <c r="M11" s="302">
        <v>3.1126283625061063E-2</v>
      </c>
      <c r="N11" s="193">
        <v>7250</v>
      </c>
      <c r="O11" s="302">
        <v>4.101116912321684E-2</v>
      </c>
      <c r="P11" s="193">
        <v>14955</v>
      </c>
      <c r="Q11" s="302">
        <v>7.3082757781163493E-2</v>
      </c>
      <c r="R11" s="193">
        <v>21342</v>
      </c>
      <c r="S11" s="302">
        <v>9.6074166988084311E-2</v>
      </c>
      <c r="T11" s="193">
        <v>16621</v>
      </c>
      <c r="U11" s="302">
        <v>7.3100669046385694E-2</v>
      </c>
      <c r="V11" s="340"/>
      <c r="W11" s="285"/>
    </row>
    <row r="12" spans="1:23" ht="45" customHeight="1" x14ac:dyDescent="0.25">
      <c r="A12" s="106" t="s">
        <v>371</v>
      </c>
      <c r="B12" s="193">
        <v>21181</v>
      </c>
      <c r="C12" s="302">
        <v>3.0310532774907452E-2</v>
      </c>
      <c r="D12" s="193">
        <v>25218</v>
      </c>
      <c r="E12" s="302">
        <v>3.0349331419320461E-2</v>
      </c>
      <c r="F12" s="193">
        <v>3334</v>
      </c>
      <c r="G12" s="302">
        <v>2.2395021990984625E-2</v>
      </c>
      <c r="H12" s="193">
        <v>6016</v>
      </c>
      <c r="I12" s="302">
        <v>3.6097352928787768E-2</v>
      </c>
      <c r="J12" s="193">
        <v>6670</v>
      </c>
      <c r="K12" s="302">
        <v>3.5340167390530787E-2</v>
      </c>
      <c r="L12" s="191">
        <v>5161</v>
      </c>
      <c r="M12" s="302">
        <v>2.6530594515101594E-2</v>
      </c>
      <c r="N12" s="193">
        <v>8378</v>
      </c>
      <c r="O12" s="302">
        <v>4.7391941367491135E-2</v>
      </c>
      <c r="P12" s="193">
        <v>4769</v>
      </c>
      <c r="Q12" s="302">
        <v>2.3305360873177444E-2</v>
      </c>
      <c r="R12" s="193">
        <v>5064</v>
      </c>
      <c r="S12" s="302">
        <v>2.279634437389462E-2</v>
      </c>
      <c r="T12" s="193">
        <v>7007</v>
      </c>
      <c r="U12" s="302">
        <v>3.0817423019555052E-2</v>
      </c>
      <c r="V12" s="340"/>
      <c r="W12" s="285"/>
    </row>
    <row r="13" spans="1:23" ht="45" customHeight="1" x14ac:dyDescent="0.25">
      <c r="A13" s="106" t="s">
        <v>409</v>
      </c>
      <c r="B13" s="191">
        <v>41185</v>
      </c>
      <c r="C13" s="302">
        <v>5.8936749555477237E-2</v>
      </c>
      <c r="D13" s="191">
        <v>47863</v>
      </c>
      <c r="E13" s="302">
        <v>5.7602111575974904E-2</v>
      </c>
      <c r="F13" s="191">
        <v>14513</v>
      </c>
      <c r="G13" s="302">
        <v>9.7486189008746213E-2</v>
      </c>
      <c r="H13" s="191">
        <v>988</v>
      </c>
      <c r="I13" s="302">
        <v>5.9282221897676724E-3</v>
      </c>
      <c r="J13" s="191">
        <v>23448</v>
      </c>
      <c r="K13" s="302">
        <v>0.12423631858668155</v>
      </c>
      <c r="L13" s="189">
        <v>2236</v>
      </c>
      <c r="M13" s="302">
        <v>1.1494363366744267E-2</v>
      </c>
      <c r="N13" s="191">
        <v>11412</v>
      </c>
      <c r="O13" s="302">
        <v>6.4554408556434559E-2</v>
      </c>
      <c r="P13" s="191">
        <v>16105</v>
      </c>
      <c r="Q13" s="302">
        <v>7.8702628824181747E-2</v>
      </c>
      <c r="R13" s="191">
        <v>9531</v>
      </c>
      <c r="S13" s="302">
        <v>4.2905205021245979E-2</v>
      </c>
      <c r="T13" s="190">
        <v>10815</v>
      </c>
      <c r="U13" s="302">
        <v>4.7565353212000561E-2</v>
      </c>
      <c r="V13" s="340"/>
      <c r="W13" s="285"/>
    </row>
    <row r="14" spans="1:23" ht="45" customHeight="1" x14ac:dyDescent="0.25">
      <c r="A14" s="291" t="s">
        <v>192</v>
      </c>
      <c r="B14" s="304">
        <v>69879999</v>
      </c>
      <c r="C14" s="305">
        <v>100</v>
      </c>
      <c r="D14" s="304">
        <v>83092440</v>
      </c>
      <c r="E14" s="305">
        <v>100</v>
      </c>
      <c r="F14" s="304">
        <v>14887237</v>
      </c>
      <c r="G14" s="305">
        <v>100</v>
      </c>
      <c r="H14" s="304">
        <v>16666042</v>
      </c>
      <c r="I14" s="305">
        <v>100</v>
      </c>
      <c r="J14" s="304">
        <v>18873708</v>
      </c>
      <c r="K14" s="305">
        <v>100</v>
      </c>
      <c r="L14" s="304">
        <v>19453012</v>
      </c>
      <c r="M14" s="305">
        <v>100</v>
      </c>
      <c r="N14" s="304">
        <v>17678111</v>
      </c>
      <c r="O14" s="305">
        <v>100</v>
      </c>
      <c r="P14" s="304">
        <v>20463103</v>
      </c>
      <c r="Q14" s="305">
        <v>100</v>
      </c>
      <c r="R14" s="304">
        <v>22214088</v>
      </c>
      <c r="S14" s="305">
        <v>100</v>
      </c>
      <c r="T14" s="306">
        <v>22737138</v>
      </c>
      <c r="U14" s="305">
        <v>100</v>
      </c>
      <c r="V14" s="340"/>
    </row>
    <row r="15" spans="1:23" ht="19.5" customHeight="1" x14ac:dyDescent="0.25">
      <c r="A15" s="288" t="s">
        <v>433</v>
      </c>
      <c r="B15" s="288"/>
      <c r="C15" s="121"/>
      <c r="D15" s="288"/>
      <c r="E15" s="121"/>
      <c r="F15" s="288"/>
      <c r="G15" s="288"/>
      <c r="H15" s="287" t="s">
        <v>201</v>
      </c>
      <c r="I15" s="287"/>
      <c r="J15" s="287"/>
      <c r="K15" s="287"/>
      <c r="L15" s="287"/>
      <c r="M15" s="286"/>
      <c r="N15" s="285"/>
      <c r="O15" s="285"/>
      <c r="P15" s="285"/>
      <c r="Q15" s="285"/>
      <c r="R15" s="285"/>
      <c r="S15" s="285"/>
      <c r="T15" s="285"/>
      <c r="U15" s="285"/>
      <c r="V15" s="340"/>
    </row>
    <row r="18" spans="3:3" x14ac:dyDescent="0.25">
      <c r="C18" s="307"/>
    </row>
  </sheetData>
  <mergeCells count="18">
    <mergeCell ref="J4:K4"/>
    <mergeCell ref="L4:M4"/>
    <mergeCell ref="B3:C3"/>
    <mergeCell ref="B4:C4"/>
    <mergeCell ref="V1:V15"/>
    <mergeCell ref="P4:Q4"/>
    <mergeCell ref="T4:U4"/>
    <mergeCell ref="N3:U3"/>
    <mergeCell ref="N4:O4"/>
    <mergeCell ref="A1:U1"/>
    <mergeCell ref="R4:S4"/>
    <mergeCell ref="A2:U2"/>
    <mergeCell ref="A3:A5"/>
    <mergeCell ref="D3:E3"/>
    <mergeCell ref="F3:M3"/>
    <mergeCell ref="D4:E4"/>
    <mergeCell ref="F4:G4"/>
    <mergeCell ref="H4:I4"/>
  </mergeCells>
  <pageMargins left="0.19685039370078741" right="0.19685039370078741" top="0.98425196850393704" bottom="0.98425196850393704" header="0" footer="0"/>
  <pageSetup paperSize="9" scale="6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2AA6-F426-47AC-A70B-3134E174025D}">
  <sheetPr>
    <tabColor theme="0" tint="-0.14999847407452621"/>
    <pageSetUpPr fitToPage="1"/>
  </sheetPr>
  <dimension ref="A1:V23"/>
  <sheetViews>
    <sheetView workbookViewId="0">
      <selection sqref="A1:U1"/>
    </sheetView>
  </sheetViews>
  <sheetFormatPr defaultColWidth="9.140625" defaultRowHeight="15" x14ac:dyDescent="0.25"/>
  <cols>
    <col min="1" max="1" width="21.5703125" style="1" customWidth="1"/>
    <col min="2" max="2" width="14.7109375" style="1" customWidth="1"/>
    <col min="3" max="3" width="10.7109375" style="1" customWidth="1"/>
    <col min="4" max="4" width="14.7109375" style="1" customWidth="1"/>
    <col min="5" max="5" width="10.7109375" style="1" customWidth="1"/>
    <col min="6" max="6" width="14.7109375" style="1" customWidth="1"/>
    <col min="7" max="7" width="10.7109375" style="1" customWidth="1"/>
    <col min="8" max="8" width="14.7109375" style="1" customWidth="1"/>
    <col min="9" max="9" width="10.7109375" style="1" customWidth="1"/>
    <col min="10" max="10" width="14.7109375" style="1" customWidth="1"/>
    <col min="11" max="11" width="10.7109375" style="1" customWidth="1"/>
    <col min="12" max="12" width="14.7109375" style="1" customWidth="1"/>
    <col min="13" max="13" width="10.7109375" style="1" customWidth="1"/>
    <col min="14" max="14" width="14.7109375" style="1" customWidth="1"/>
    <col min="15" max="15" width="10.7109375" style="1" customWidth="1"/>
    <col min="16" max="16" width="14.7109375" style="1" customWidth="1"/>
    <col min="17" max="17" width="10.7109375" style="1" customWidth="1"/>
    <col min="18" max="18" width="14.7109375" style="1" customWidth="1"/>
    <col min="19" max="19" width="10.7109375" style="1" customWidth="1"/>
    <col min="20" max="20" width="14.7109375" style="1" customWidth="1"/>
    <col min="21" max="21" width="10.7109375" style="1" customWidth="1"/>
    <col min="22" max="16384" width="9.140625" style="1"/>
  </cols>
  <sheetData>
    <row r="1" spans="1:22" ht="24" customHeight="1" x14ac:dyDescent="0.25">
      <c r="A1" s="375" t="s">
        <v>432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40">
        <v>35</v>
      </c>
    </row>
    <row r="2" spans="1:22" ht="14.25" customHeight="1" x14ac:dyDescent="0.25">
      <c r="A2" s="377" t="s">
        <v>431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40"/>
    </row>
    <row r="3" spans="1:22" ht="21.75" customHeight="1" x14ac:dyDescent="0.25">
      <c r="A3" s="325" t="s">
        <v>205</v>
      </c>
      <c r="B3" s="347">
        <v>2021</v>
      </c>
      <c r="C3" s="348"/>
      <c r="D3" s="347" t="s">
        <v>430</v>
      </c>
      <c r="E3" s="348"/>
      <c r="F3" s="378">
        <v>2021</v>
      </c>
      <c r="G3" s="378"/>
      <c r="H3" s="378"/>
      <c r="I3" s="378"/>
      <c r="J3" s="378"/>
      <c r="K3" s="378"/>
      <c r="L3" s="378"/>
      <c r="M3" s="378"/>
      <c r="N3" s="378" t="s">
        <v>85</v>
      </c>
      <c r="O3" s="378"/>
      <c r="P3" s="378"/>
      <c r="Q3" s="378"/>
      <c r="R3" s="378"/>
      <c r="S3" s="378"/>
      <c r="T3" s="378"/>
      <c r="U3" s="378"/>
      <c r="V3" s="340"/>
    </row>
    <row r="4" spans="1:22" ht="21.75" customHeight="1" x14ac:dyDescent="0.25">
      <c r="A4" s="376"/>
      <c r="B4" s="379" t="s">
        <v>204</v>
      </c>
      <c r="C4" s="380"/>
      <c r="D4" s="379" t="s">
        <v>204</v>
      </c>
      <c r="E4" s="380"/>
      <c r="F4" s="359" t="s">
        <v>255</v>
      </c>
      <c r="G4" s="359"/>
      <c r="H4" s="381" t="s">
        <v>254</v>
      </c>
      <c r="I4" s="382"/>
      <c r="J4" s="365" t="s">
        <v>429</v>
      </c>
      <c r="K4" s="365"/>
      <c r="L4" s="383" t="s">
        <v>83</v>
      </c>
      <c r="M4" s="384"/>
      <c r="N4" s="359" t="s">
        <v>255</v>
      </c>
      <c r="O4" s="359"/>
      <c r="P4" s="381" t="s">
        <v>254</v>
      </c>
      <c r="Q4" s="382"/>
      <c r="R4" s="381" t="s">
        <v>429</v>
      </c>
      <c r="S4" s="382"/>
      <c r="T4" s="381" t="s">
        <v>83</v>
      </c>
      <c r="U4" s="382"/>
      <c r="V4" s="340"/>
    </row>
    <row r="5" spans="1:22" s="297" customFormat="1" ht="21.75" customHeight="1" x14ac:dyDescent="0.25">
      <c r="A5" s="326"/>
      <c r="B5" s="298" t="s">
        <v>203</v>
      </c>
      <c r="C5" s="298" t="s">
        <v>202</v>
      </c>
      <c r="D5" s="298" t="s">
        <v>203</v>
      </c>
      <c r="E5" s="298" t="s">
        <v>202</v>
      </c>
      <c r="F5" s="298" t="s">
        <v>203</v>
      </c>
      <c r="G5" s="298" t="s">
        <v>202</v>
      </c>
      <c r="H5" s="298" t="s">
        <v>203</v>
      </c>
      <c r="I5" s="298" t="s">
        <v>202</v>
      </c>
      <c r="J5" s="298" t="s">
        <v>203</v>
      </c>
      <c r="K5" s="298" t="s">
        <v>202</v>
      </c>
      <c r="L5" s="298" t="s">
        <v>203</v>
      </c>
      <c r="M5" s="298" t="s">
        <v>202</v>
      </c>
      <c r="N5" s="298" t="s">
        <v>203</v>
      </c>
      <c r="O5" s="298" t="s">
        <v>202</v>
      </c>
      <c r="P5" s="298" t="s">
        <v>203</v>
      </c>
      <c r="Q5" s="298" t="s">
        <v>202</v>
      </c>
      <c r="R5" s="298" t="s">
        <v>203</v>
      </c>
      <c r="S5" s="298" t="s">
        <v>202</v>
      </c>
      <c r="T5" s="298" t="s">
        <v>203</v>
      </c>
      <c r="U5" s="298" t="s">
        <v>202</v>
      </c>
      <c r="V5" s="340"/>
    </row>
    <row r="6" spans="1:22" ht="42.75" customHeight="1" x14ac:dyDescent="0.25">
      <c r="A6" s="296" t="s">
        <v>411</v>
      </c>
      <c r="B6" s="293">
        <v>153308224</v>
      </c>
      <c r="C6" s="292">
        <v>71.360527751730672</v>
      </c>
      <c r="D6" s="293">
        <v>213038305</v>
      </c>
      <c r="E6" s="292">
        <v>72.851237799363815</v>
      </c>
      <c r="F6" s="293">
        <v>30088237</v>
      </c>
      <c r="G6" s="292">
        <v>68.128223062471733</v>
      </c>
      <c r="H6" s="293">
        <v>33646450</v>
      </c>
      <c r="I6" s="292">
        <v>69.760475925701002</v>
      </c>
      <c r="J6" s="293">
        <v>39632468</v>
      </c>
      <c r="K6" s="292">
        <v>72.364365615836448</v>
      </c>
      <c r="L6" s="293">
        <v>49941069</v>
      </c>
      <c r="M6" s="292">
        <v>73.797943457592524</v>
      </c>
      <c r="N6" s="293">
        <v>45231117</v>
      </c>
      <c r="O6" s="292">
        <v>72.988933049984695</v>
      </c>
      <c r="P6" s="293">
        <v>56869935</v>
      </c>
      <c r="Q6" s="292">
        <v>75.067690687761143</v>
      </c>
      <c r="R6" s="295">
        <v>56591073</v>
      </c>
      <c r="S6" s="292">
        <v>73.450696988989961</v>
      </c>
      <c r="T6" s="295">
        <v>54346180</v>
      </c>
      <c r="U6" s="292">
        <v>69.984274645065611</v>
      </c>
      <c r="V6" s="340"/>
    </row>
    <row r="7" spans="1:22" ht="42.75" customHeight="1" x14ac:dyDescent="0.25">
      <c r="A7" s="106" t="s">
        <v>374</v>
      </c>
      <c r="B7" s="293">
        <v>43293989</v>
      </c>
      <c r="C7" s="292">
        <v>20.152095059933785</v>
      </c>
      <c r="D7" s="293">
        <v>55875180</v>
      </c>
      <c r="E7" s="292">
        <v>19.107249399408509</v>
      </c>
      <c r="F7" s="293">
        <v>10090189</v>
      </c>
      <c r="G7" s="292">
        <v>22.847023138461008</v>
      </c>
      <c r="H7" s="293">
        <v>9950380</v>
      </c>
      <c r="I7" s="292">
        <v>20.630504687465596</v>
      </c>
      <c r="J7" s="293">
        <v>10778457</v>
      </c>
      <c r="K7" s="292">
        <v>19.680232962594499</v>
      </c>
      <c r="L7" s="293">
        <v>12474963</v>
      </c>
      <c r="M7" s="292">
        <v>18.434259268850631</v>
      </c>
      <c r="N7" s="293">
        <v>11909131</v>
      </c>
      <c r="O7" s="292">
        <v>19.217627662003071</v>
      </c>
      <c r="P7" s="293">
        <v>13351443</v>
      </c>
      <c r="Q7" s="292">
        <v>17.62375837706292</v>
      </c>
      <c r="R7" s="295">
        <v>14329650</v>
      </c>
      <c r="S7" s="292">
        <v>18.598742245235041</v>
      </c>
      <c r="T7" s="295">
        <v>16284956</v>
      </c>
      <c r="U7" s="292">
        <v>20.970946500504894</v>
      </c>
      <c r="V7" s="340"/>
    </row>
    <row r="8" spans="1:22" ht="42.75" customHeight="1" x14ac:dyDescent="0.25">
      <c r="A8" s="106" t="s">
        <v>373</v>
      </c>
      <c r="B8" s="293">
        <v>7669934</v>
      </c>
      <c r="C8" s="292">
        <v>3.5701316196901653</v>
      </c>
      <c r="D8" s="293">
        <v>9361951</v>
      </c>
      <c r="E8" s="292">
        <v>3.2014417246090643</v>
      </c>
      <c r="F8" s="293">
        <v>1437052</v>
      </c>
      <c r="G8" s="292">
        <v>3.2538895252776401</v>
      </c>
      <c r="H8" s="293">
        <v>2257328</v>
      </c>
      <c r="I8" s="292">
        <v>4.6802047645564633</v>
      </c>
      <c r="J8" s="293">
        <v>1752777</v>
      </c>
      <c r="K8" s="292">
        <v>3.2003708593426214</v>
      </c>
      <c r="L8" s="293">
        <v>2222777</v>
      </c>
      <c r="M8" s="292">
        <v>3.2845987210413368</v>
      </c>
      <c r="N8" s="293">
        <v>1968007</v>
      </c>
      <c r="O8" s="292">
        <v>3.1757502509810056</v>
      </c>
      <c r="P8" s="293">
        <v>2132354</v>
      </c>
      <c r="Q8" s="292">
        <v>2.814683901235516</v>
      </c>
      <c r="R8" s="295">
        <v>2412092</v>
      </c>
      <c r="S8" s="292">
        <v>3.1307029396945127</v>
      </c>
      <c r="T8" s="295">
        <v>2849498</v>
      </c>
      <c r="U8" s="292">
        <v>3.6694400716400892</v>
      </c>
      <c r="V8" s="340"/>
    </row>
    <row r="9" spans="1:22" ht="42.75" customHeight="1" x14ac:dyDescent="0.25">
      <c r="A9" s="106" t="s">
        <v>428</v>
      </c>
      <c r="B9" s="293">
        <v>4167045</v>
      </c>
      <c r="C9" s="292">
        <v>1.9396384786585914</v>
      </c>
      <c r="D9" s="293">
        <v>5181338</v>
      </c>
      <c r="E9" s="292">
        <v>1.771826370646725</v>
      </c>
      <c r="F9" s="293">
        <v>1146987</v>
      </c>
      <c r="G9" s="292">
        <v>2.5971008599059915</v>
      </c>
      <c r="H9" s="293">
        <v>989894</v>
      </c>
      <c r="I9" s="292">
        <v>2.0523852161519529</v>
      </c>
      <c r="J9" s="293">
        <v>930193</v>
      </c>
      <c r="K9" s="292">
        <v>1.6984263090880878</v>
      </c>
      <c r="L9" s="293">
        <v>1099971</v>
      </c>
      <c r="M9" s="292">
        <v>1.625427714873134</v>
      </c>
      <c r="N9" s="293">
        <v>1004432</v>
      </c>
      <c r="O9" s="292">
        <v>1.6208403608794855</v>
      </c>
      <c r="P9" s="293">
        <v>1118549</v>
      </c>
      <c r="Q9" s="292">
        <v>1.4764724164201093</v>
      </c>
      <c r="R9" s="295">
        <v>1364431</v>
      </c>
      <c r="S9" s="292">
        <v>1.7709225612913289</v>
      </c>
      <c r="T9" s="295">
        <v>1693926</v>
      </c>
      <c r="U9" s="292">
        <v>2.1813526251967921</v>
      </c>
      <c r="V9" s="340"/>
    </row>
    <row r="10" spans="1:22" ht="42.75" customHeight="1" x14ac:dyDescent="0.25">
      <c r="A10" s="106" t="s">
        <v>372</v>
      </c>
      <c r="B10" s="293">
        <v>2285679</v>
      </c>
      <c r="C10" s="292">
        <v>1.0639172214991417</v>
      </c>
      <c r="D10" s="293">
        <v>2973451</v>
      </c>
      <c r="E10" s="292">
        <v>1.0168105021571407</v>
      </c>
      <c r="F10" s="293">
        <v>568911</v>
      </c>
      <c r="G10" s="292">
        <v>1.2881743623162054</v>
      </c>
      <c r="H10" s="293">
        <v>542921</v>
      </c>
      <c r="I10" s="292">
        <v>1.1256589432186015</v>
      </c>
      <c r="J10" s="293">
        <v>585310</v>
      </c>
      <c r="K10" s="292">
        <v>1.0687092925579409</v>
      </c>
      <c r="L10" s="293">
        <v>588537</v>
      </c>
      <c r="M10" s="292">
        <v>0.86968142889975242</v>
      </c>
      <c r="N10" s="293">
        <v>562031</v>
      </c>
      <c r="O10" s="292">
        <v>0.90694295767703348</v>
      </c>
      <c r="P10" s="293">
        <v>960922</v>
      </c>
      <c r="Q10" s="292">
        <v>1.2684065046155726</v>
      </c>
      <c r="R10" s="295">
        <v>741571</v>
      </c>
      <c r="S10" s="292">
        <v>0.96249998328927744</v>
      </c>
      <c r="T10" s="295">
        <v>708927</v>
      </c>
      <c r="U10" s="292">
        <v>0.91292050096809796</v>
      </c>
      <c r="V10" s="340"/>
    </row>
    <row r="11" spans="1:22" ht="42.75" customHeight="1" x14ac:dyDescent="0.25">
      <c r="A11" s="106" t="s">
        <v>371</v>
      </c>
      <c r="B11" s="293">
        <v>1173104</v>
      </c>
      <c r="C11" s="292">
        <v>0.54604585692458518</v>
      </c>
      <c r="D11" s="293">
        <v>1633559</v>
      </c>
      <c r="E11" s="292">
        <v>0.55861688895943351</v>
      </c>
      <c r="F11" s="293">
        <v>246527</v>
      </c>
      <c r="G11" s="292">
        <v>0.55820639962793328</v>
      </c>
      <c r="H11" s="293">
        <v>236702</v>
      </c>
      <c r="I11" s="292">
        <v>0.49076333974506314</v>
      </c>
      <c r="J11" s="293">
        <v>287291</v>
      </c>
      <c r="K11" s="292">
        <v>0.52456059416080947</v>
      </c>
      <c r="L11" s="293">
        <v>402584</v>
      </c>
      <c r="M11" s="292">
        <v>0.59489858474858504</v>
      </c>
      <c r="N11" s="293">
        <v>296304</v>
      </c>
      <c r="O11" s="292">
        <v>0.47814235537103067</v>
      </c>
      <c r="P11" s="293">
        <v>380104</v>
      </c>
      <c r="Q11" s="292">
        <v>0.50173311260476672</v>
      </c>
      <c r="R11" s="295">
        <v>526887</v>
      </c>
      <c r="S11" s="292">
        <v>0.68385728230383536</v>
      </c>
      <c r="T11" s="295">
        <v>430264</v>
      </c>
      <c r="U11" s="292">
        <v>0.55407231834665316</v>
      </c>
      <c r="V11" s="340"/>
    </row>
    <row r="12" spans="1:22" ht="42.75" customHeight="1" x14ac:dyDescent="0.25">
      <c r="A12" s="106" t="s">
        <v>370</v>
      </c>
      <c r="B12" s="293">
        <v>737184</v>
      </c>
      <c r="C12" s="292">
        <v>0.34313775163250093</v>
      </c>
      <c r="D12" s="293">
        <v>1014806</v>
      </c>
      <c r="E12" s="292">
        <v>0.34702619900313791</v>
      </c>
      <c r="F12" s="293">
        <v>130017</v>
      </c>
      <c r="G12" s="292">
        <v>0.2943950214801016</v>
      </c>
      <c r="H12" s="293">
        <v>164165</v>
      </c>
      <c r="I12" s="292">
        <v>0.34036959412784129</v>
      </c>
      <c r="J12" s="293">
        <v>193874</v>
      </c>
      <c r="K12" s="292">
        <v>0.35399180841840777</v>
      </c>
      <c r="L12" s="293">
        <v>249128</v>
      </c>
      <c r="M12" s="292">
        <v>0.36813657428324392</v>
      </c>
      <c r="N12" s="293">
        <v>232796</v>
      </c>
      <c r="O12" s="292">
        <v>0.37566022652733155</v>
      </c>
      <c r="P12" s="293">
        <v>199709</v>
      </c>
      <c r="Q12" s="292">
        <v>0.26361369042468735</v>
      </c>
      <c r="R12" s="295">
        <v>256844</v>
      </c>
      <c r="S12" s="292">
        <v>0.3333630167683892</v>
      </c>
      <c r="T12" s="295">
        <v>325457</v>
      </c>
      <c r="U12" s="292">
        <v>0.41910714006318606</v>
      </c>
      <c r="V12" s="340"/>
    </row>
    <row r="13" spans="1:22" ht="42.75" customHeight="1" x14ac:dyDescent="0.25">
      <c r="A13" s="106" t="s">
        <v>427</v>
      </c>
      <c r="B13" s="293">
        <v>288417</v>
      </c>
      <c r="C13" s="292">
        <v>0.13424974078736249</v>
      </c>
      <c r="D13" s="293">
        <v>900331</v>
      </c>
      <c r="E13" s="292">
        <v>0.30787997388140609</v>
      </c>
      <c r="F13" s="293">
        <v>66540</v>
      </c>
      <c r="G13" s="292">
        <v>0.15066525707627434</v>
      </c>
      <c r="H13" s="293">
        <v>62251</v>
      </c>
      <c r="I13" s="292">
        <v>0.12906738710475588</v>
      </c>
      <c r="J13" s="293">
        <v>70992</v>
      </c>
      <c r="K13" s="292">
        <v>0.12962329380545923</v>
      </c>
      <c r="L13" s="293">
        <v>88634</v>
      </c>
      <c r="M13" s="292">
        <v>0.13097450758253207</v>
      </c>
      <c r="N13" s="293">
        <v>323674</v>
      </c>
      <c r="O13" s="292">
        <v>0.52230900943747971</v>
      </c>
      <c r="P13" s="293">
        <v>118125</v>
      </c>
      <c r="Q13" s="292">
        <v>0.1559237048977071</v>
      </c>
      <c r="R13" s="295">
        <v>242408</v>
      </c>
      <c r="S13" s="292">
        <v>0.3146262407095034</v>
      </c>
      <c r="T13" s="295">
        <v>216124</v>
      </c>
      <c r="U13" s="292">
        <v>0.27831360683290274</v>
      </c>
      <c r="V13" s="340"/>
    </row>
    <row r="14" spans="1:22" ht="42.75" customHeight="1" x14ac:dyDescent="0.25">
      <c r="A14" s="106" t="s">
        <v>426</v>
      </c>
      <c r="B14" s="293">
        <v>598568</v>
      </c>
      <c r="C14" s="292">
        <v>0.27861602763918208</v>
      </c>
      <c r="D14" s="293">
        <v>659455</v>
      </c>
      <c r="E14" s="292">
        <v>0.22550927178555732</v>
      </c>
      <c r="F14" s="293">
        <v>145600</v>
      </c>
      <c r="G14" s="292">
        <v>0.32967931214766377</v>
      </c>
      <c r="H14" s="293">
        <v>109385</v>
      </c>
      <c r="I14" s="292">
        <v>0.22679211801342503</v>
      </c>
      <c r="J14" s="293">
        <v>160750</v>
      </c>
      <c r="K14" s="292">
        <v>0.29351116293705726</v>
      </c>
      <c r="L14" s="293">
        <v>182833</v>
      </c>
      <c r="M14" s="292">
        <v>0.27017241853957941</v>
      </c>
      <c r="N14" s="293">
        <v>150597</v>
      </c>
      <c r="O14" s="292">
        <v>0.24301664605206513</v>
      </c>
      <c r="P14" s="293">
        <v>171027</v>
      </c>
      <c r="Q14" s="292">
        <v>0.22575376488922885</v>
      </c>
      <c r="R14" s="295">
        <v>158195</v>
      </c>
      <c r="S14" s="292">
        <v>0.2053244866053921</v>
      </c>
      <c r="T14" s="295">
        <v>179636</v>
      </c>
      <c r="U14" s="292">
        <v>0.23132619735446</v>
      </c>
      <c r="V14" s="340"/>
    </row>
    <row r="15" spans="1:22" ht="42.75" customHeight="1" x14ac:dyDescent="0.25">
      <c r="A15" s="106" t="s">
        <v>425</v>
      </c>
      <c r="B15" s="293">
        <v>187395</v>
      </c>
      <c r="C15" s="292">
        <v>8.7226932444508451E-2</v>
      </c>
      <c r="D15" s="293">
        <v>525796</v>
      </c>
      <c r="E15" s="292">
        <v>0.17980282667924105</v>
      </c>
      <c r="F15" s="293">
        <v>41804</v>
      </c>
      <c r="G15" s="292">
        <v>9.4656002507011908E-2</v>
      </c>
      <c r="H15" s="293">
        <v>26889</v>
      </c>
      <c r="I15" s="292">
        <v>5.5749995531955809E-2</v>
      </c>
      <c r="J15" s="293">
        <v>38798</v>
      </c>
      <c r="K15" s="292">
        <v>7.0840722237212744E-2</v>
      </c>
      <c r="L15" s="293">
        <v>79904</v>
      </c>
      <c r="M15" s="292">
        <v>0.11807418207318457</v>
      </c>
      <c r="N15" s="293">
        <v>61574</v>
      </c>
      <c r="O15" s="292">
        <v>9.9361255297315737E-2</v>
      </c>
      <c r="P15" s="293">
        <v>168082</v>
      </c>
      <c r="Q15" s="292">
        <v>0.22186639717770504</v>
      </c>
      <c r="R15" s="295">
        <v>124635</v>
      </c>
      <c r="S15" s="292">
        <v>0.16176628457323586</v>
      </c>
      <c r="T15" s="295">
        <v>171505</v>
      </c>
      <c r="U15" s="292">
        <v>0.22085550489476863</v>
      </c>
      <c r="V15" s="340"/>
    </row>
    <row r="16" spans="1:22" ht="42.75" customHeight="1" x14ac:dyDescent="0.25">
      <c r="A16" s="106" t="s">
        <v>424</v>
      </c>
      <c r="B16" s="293">
        <v>456362</v>
      </c>
      <c r="C16" s="292">
        <v>0.21242326286315411</v>
      </c>
      <c r="D16" s="293">
        <v>503429</v>
      </c>
      <c r="E16" s="292">
        <v>0.17215413816823188</v>
      </c>
      <c r="F16" s="293">
        <v>67901</v>
      </c>
      <c r="G16" s="292">
        <v>0.15374694350369858</v>
      </c>
      <c r="H16" s="293">
        <v>87774</v>
      </c>
      <c r="I16" s="292">
        <v>0.18198520241815944</v>
      </c>
      <c r="J16" s="293">
        <v>149689</v>
      </c>
      <c r="K16" s="292">
        <v>0.27331503868668844</v>
      </c>
      <c r="L16" s="293">
        <v>150998</v>
      </c>
      <c r="M16" s="292">
        <v>0.22312982259569888</v>
      </c>
      <c r="N16" s="293">
        <v>71639</v>
      </c>
      <c r="O16" s="292">
        <v>0.11560302998415567</v>
      </c>
      <c r="P16" s="293">
        <v>102495</v>
      </c>
      <c r="Q16" s="292">
        <v>0.13529227626235338</v>
      </c>
      <c r="R16" s="295">
        <v>122376</v>
      </c>
      <c r="S16" s="292">
        <v>0.15883428283334786</v>
      </c>
      <c r="T16" s="295">
        <v>206919</v>
      </c>
      <c r="U16" s="292">
        <v>0.26645987124177506</v>
      </c>
      <c r="V16" s="340"/>
    </row>
    <row r="17" spans="1:22" ht="42.75" customHeight="1" x14ac:dyDescent="0.25">
      <c r="A17" s="294" t="s">
        <v>423</v>
      </c>
      <c r="B17" s="293">
        <v>670268</v>
      </c>
      <c r="C17" s="292">
        <v>0.3119902961963561</v>
      </c>
      <c r="D17" s="293">
        <v>761617</v>
      </c>
      <c r="E17" s="292">
        <v>0.26044490533772091</v>
      </c>
      <c r="F17" s="293">
        <v>134365</v>
      </c>
      <c r="G17" s="292">
        <v>0.30424011522472938</v>
      </c>
      <c r="H17" s="293">
        <v>157255</v>
      </c>
      <c r="I17" s="292">
        <v>0.32604282596521728</v>
      </c>
      <c r="J17" s="293">
        <v>187335</v>
      </c>
      <c r="K17" s="292">
        <v>0.34205234033476017</v>
      </c>
      <c r="L17" s="293">
        <v>191313</v>
      </c>
      <c r="M17" s="292">
        <v>0.28270331891980049</v>
      </c>
      <c r="N17" s="293">
        <v>158527</v>
      </c>
      <c r="O17" s="292">
        <v>0.25581319580533091</v>
      </c>
      <c r="P17" s="293">
        <v>185460</v>
      </c>
      <c r="Q17" s="292">
        <v>0.24480516664829111</v>
      </c>
      <c r="R17" s="293">
        <v>176177</v>
      </c>
      <c r="S17" s="292">
        <v>0.22866368770617385</v>
      </c>
      <c r="T17" s="293">
        <v>241453</v>
      </c>
      <c r="U17" s="292">
        <v>0.31093101789076627</v>
      </c>
      <c r="V17" s="340"/>
    </row>
    <row r="18" spans="1:22" ht="42.75" customHeight="1" x14ac:dyDescent="0.25">
      <c r="A18" s="291" t="s">
        <v>192</v>
      </c>
      <c r="B18" s="290">
        <v>214836169</v>
      </c>
      <c r="C18" s="289">
        <v>100</v>
      </c>
      <c r="D18" s="290">
        <v>292429218</v>
      </c>
      <c r="E18" s="289">
        <v>100</v>
      </c>
      <c r="F18" s="290">
        <v>44164130</v>
      </c>
      <c r="G18" s="289">
        <v>100</v>
      </c>
      <c r="H18" s="290">
        <v>48231394</v>
      </c>
      <c r="I18" s="289">
        <v>100</v>
      </c>
      <c r="J18" s="290">
        <v>54767934</v>
      </c>
      <c r="K18" s="289">
        <v>100</v>
      </c>
      <c r="L18" s="290">
        <v>67672711</v>
      </c>
      <c r="M18" s="289">
        <v>100</v>
      </c>
      <c r="N18" s="290">
        <v>61969829</v>
      </c>
      <c r="O18" s="289">
        <v>100</v>
      </c>
      <c r="P18" s="290">
        <v>75758205</v>
      </c>
      <c r="Q18" s="289">
        <v>100</v>
      </c>
      <c r="R18" s="290">
        <v>77046339</v>
      </c>
      <c r="S18" s="289">
        <v>100</v>
      </c>
      <c r="T18" s="290">
        <v>77654845</v>
      </c>
      <c r="U18" s="289">
        <v>100</v>
      </c>
      <c r="V18" s="340"/>
    </row>
    <row r="19" spans="1:22" ht="18" x14ac:dyDescent="0.25">
      <c r="A19" s="288" t="s">
        <v>422</v>
      </c>
      <c r="B19" s="288"/>
      <c r="C19" s="288"/>
      <c r="D19" s="288"/>
      <c r="E19" s="288"/>
      <c r="F19" s="288"/>
      <c r="G19" s="288"/>
      <c r="H19" s="287" t="s">
        <v>201</v>
      </c>
      <c r="I19" s="287"/>
      <c r="J19" s="287"/>
      <c r="K19" s="287"/>
      <c r="L19" s="287"/>
      <c r="M19" s="286"/>
      <c r="N19" s="285"/>
      <c r="O19" s="285"/>
      <c r="P19" s="285"/>
      <c r="Q19" s="285"/>
      <c r="R19" s="285"/>
      <c r="S19" s="285"/>
      <c r="T19" s="285"/>
      <c r="U19" s="285"/>
      <c r="V19" s="340"/>
    </row>
    <row r="20" spans="1:22" ht="20.25" customHeight="1" x14ac:dyDescent="0.25"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</row>
    <row r="21" spans="1:22" x14ac:dyDescent="0.25"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</row>
    <row r="22" spans="1:22" x14ac:dyDescent="0.2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</row>
    <row r="23" spans="1:22" x14ac:dyDescent="0.25">
      <c r="F23" s="284"/>
      <c r="G23" s="283"/>
      <c r="H23" s="283"/>
      <c r="I23" s="283"/>
      <c r="J23" s="283"/>
      <c r="K23" s="283"/>
      <c r="L23" s="283"/>
      <c r="M23" s="283"/>
      <c r="O23" s="283"/>
      <c r="P23" s="283"/>
      <c r="Q23" s="283"/>
      <c r="R23" s="283"/>
      <c r="S23" s="283"/>
      <c r="T23" s="283"/>
      <c r="U23" s="283"/>
    </row>
  </sheetData>
  <mergeCells count="18">
    <mergeCell ref="N4:O4"/>
    <mergeCell ref="P4:Q4"/>
    <mergeCell ref="A1:U1"/>
    <mergeCell ref="V1:V19"/>
    <mergeCell ref="A2:U2"/>
    <mergeCell ref="A3:A5"/>
    <mergeCell ref="B3:C3"/>
    <mergeCell ref="D3:E3"/>
    <mergeCell ref="F3:M3"/>
    <mergeCell ref="N3:U3"/>
    <mergeCell ref="B4:C4"/>
    <mergeCell ref="D4:E4"/>
    <mergeCell ref="R4:S4"/>
    <mergeCell ref="T4:U4"/>
    <mergeCell ref="F4:G4"/>
    <mergeCell ref="H4:I4"/>
    <mergeCell ref="J4:K4"/>
    <mergeCell ref="L4:M4"/>
  </mergeCells>
  <pageMargins left="0.19685039370078741" right="0.19685039370078741" top="0.78740157480314965" bottom="0.78740157480314965" header="0" footer="0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2C87-B43E-48C9-B728-2BF23B1993BD}">
  <sheetPr>
    <tabColor theme="0" tint="-0.14999847407452621"/>
    <pageSetUpPr fitToPage="1"/>
  </sheetPr>
  <dimension ref="A1:L28"/>
  <sheetViews>
    <sheetView zoomScaleNormal="100" workbookViewId="0">
      <selection sqref="A1:K1"/>
    </sheetView>
  </sheetViews>
  <sheetFormatPr defaultRowHeight="12.75" x14ac:dyDescent="0.2"/>
  <cols>
    <col min="1" max="1" width="40.140625" style="2" customWidth="1"/>
    <col min="2" max="11" width="16.28515625" style="2" customWidth="1"/>
    <col min="12" max="12" width="6.7109375" style="64" customWidth="1"/>
    <col min="13" max="16384" width="9.140625" style="2"/>
  </cols>
  <sheetData>
    <row r="1" spans="1:12" ht="18" customHeight="1" x14ac:dyDescent="0.2">
      <c r="A1" s="322" t="s">
        <v>353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09">
        <v>10</v>
      </c>
    </row>
    <row r="2" spans="1:12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09"/>
    </row>
    <row r="3" spans="1:12" ht="35.1" customHeight="1" x14ac:dyDescent="0.2">
      <c r="A3" s="310" t="s">
        <v>101</v>
      </c>
      <c r="B3" s="310">
        <v>2021</v>
      </c>
      <c r="C3" s="310" t="s">
        <v>100</v>
      </c>
      <c r="D3" s="312">
        <v>2021</v>
      </c>
      <c r="E3" s="313"/>
      <c r="F3" s="313"/>
      <c r="G3" s="314"/>
      <c r="H3" s="312" t="s">
        <v>100</v>
      </c>
      <c r="I3" s="313"/>
      <c r="J3" s="313"/>
      <c r="K3" s="314"/>
      <c r="L3" s="309"/>
    </row>
    <row r="4" spans="1:12" ht="35.1" customHeight="1" x14ac:dyDescent="0.2">
      <c r="A4" s="311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09"/>
    </row>
    <row r="5" spans="1:12" ht="29.25" customHeight="1" x14ac:dyDescent="0.2">
      <c r="A5" s="75" t="s">
        <v>14</v>
      </c>
      <c r="B5" s="74">
        <v>69880</v>
      </c>
      <c r="C5" s="74">
        <v>83092</v>
      </c>
      <c r="D5" s="74">
        <v>14887</v>
      </c>
      <c r="E5" s="74">
        <v>16666</v>
      </c>
      <c r="F5" s="74">
        <v>18874</v>
      </c>
      <c r="G5" s="74">
        <v>19453</v>
      </c>
      <c r="H5" s="74">
        <v>17678</v>
      </c>
      <c r="I5" s="74">
        <v>20463</v>
      </c>
      <c r="J5" s="74">
        <v>22214</v>
      </c>
      <c r="K5" s="74">
        <v>22737</v>
      </c>
      <c r="L5" s="309"/>
    </row>
    <row r="6" spans="1:12" ht="29.25" customHeight="1" x14ac:dyDescent="0.2">
      <c r="A6" s="5" t="s">
        <v>6</v>
      </c>
      <c r="B6" s="21">
        <v>23584</v>
      </c>
      <c r="C6" s="21">
        <v>28903</v>
      </c>
      <c r="D6" s="21">
        <v>5601</v>
      </c>
      <c r="E6" s="21">
        <v>5789</v>
      </c>
      <c r="F6" s="21">
        <v>5637</v>
      </c>
      <c r="G6" s="21">
        <v>6557</v>
      </c>
      <c r="H6" s="21">
        <v>5799</v>
      </c>
      <c r="I6" s="21">
        <v>6862</v>
      </c>
      <c r="J6" s="21">
        <v>7720</v>
      </c>
      <c r="K6" s="21">
        <v>8522</v>
      </c>
      <c r="L6" s="309"/>
    </row>
    <row r="7" spans="1:12" ht="29.25" customHeight="1" x14ac:dyDescent="0.2">
      <c r="A7" s="10" t="s">
        <v>92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309"/>
    </row>
    <row r="8" spans="1:12" ht="29.25" customHeight="1" x14ac:dyDescent="0.2">
      <c r="A8" s="72" t="s">
        <v>99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309"/>
    </row>
    <row r="9" spans="1:12" ht="29.25" customHeight="1" x14ac:dyDescent="0.2">
      <c r="A9" s="72" t="s">
        <v>98</v>
      </c>
      <c r="B9" s="71">
        <v>318</v>
      </c>
      <c r="C9" s="71">
        <v>331</v>
      </c>
      <c r="D9" s="71">
        <v>86</v>
      </c>
      <c r="E9" s="71">
        <v>79</v>
      </c>
      <c r="F9" s="71">
        <v>67</v>
      </c>
      <c r="G9" s="71">
        <v>86</v>
      </c>
      <c r="H9" s="71">
        <v>70</v>
      </c>
      <c r="I9" s="71">
        <v>82</v>
      </c>
      <c r="J9" s="71">
        <v>81</v>
      </c>
      <c r="K9" s="71">
        <v>98</v>
      </c>
      <c r="L9" s="309"/>
    </row>
    <row r="10" spans="1:12" ht="29.25" customHeight="1" x14ac:dyDescent="0.2">
      <c r="A10" s="72" t="s">
        <v>96</v>
      </c>
      <c r="B10" s="71">
        <v>7029</v>
      </c>
      <c r="C10" s="71">
        <v>8689</v>
      </c>
      <c r="D10" s="71">
        <v>1772</v>
      </c>
      <c r="E10" s="71">
        <v>1724</v>
      </c>
      <c r="F10" s="71">
        <v>1470</v>
      </c>
      <c r="G10" s="71">
        <v>2063</v>
      </c>
      <c r="H10" s="71">
        <v>1682</v>
      </c>
      <c r="I10" s="71">
        <v>1948</v>
      </c>
      <c r="J10" s="71">
        <v>2166</v>
      </c>
      <c r="K10" s="71">
        <v>2893</v>
      </c>
      <c r="L10" s="309"/>
    </row>
    <row r="11" spans="1:12" ht="29.25" customHeight="1" x14ac:dyDescent="0.2">
      <c r="A11" s="72" t="s">
        <v>97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09"/>
    </row>
    <row r="12" spans="1:12" ht="29.25" customHeight="1" x14ac:dyDescent="0.2">
      <c r="A12" s="72" t="s">
        <v>90</v>
      </c>
      <c r="B12" s="71">
        <v>77205</v>
      </c>
      <c r="C12" s="71">
        <v>86081</v>
      </c>
      <c r="D12" s="71">
        <v>18677</v>
      </c>
      <c r="E12" s="71">
        <v>18919</v>
      </c>
      <c r="F12" s="71">
        <v>19891</v>
      </c>
      <c r="G12" s="71">
        <v>19718</v>
      </c>
      <c r="H12" s="71">
        <v>17256</v>
      </c>
      <c r="I12" s="71">
        <v>21743</v>
      </c>
      <c r="J12" s="71">
        <v>24688</v>
      </c>
      <c r="K12" s="71">
        <v>22394</v>
      </c>
      <c r="L12" s="309"/>
    </row>
    <row r="13" spans="1:12" ht="29.25" customHeight="1" x14ac:dyDescent="0.2">
      <c r="A13" s="72" t="s">
        <v>96</v>
      </c>
      <c r="B13" s="71">
        <v>12210</v>
      </c>
      <c r="C13" s="71">
        <v>14924</v>
      </c>
      <c r="D13" s="71">
        <v>3007</v>
      </c>
      <c r="E13" s="71">
        <v>2899</v>
      </c>
      <c r="F13" s="71">
        <v>3107</v>
      </c>
      <c r="G13" s="71">
        <v>3197</v>
      </c>
      <c r="H13" s="71">
        <v>2977</v>
      </c>
      <c r="I13" s="71">
        <v>3568</v>
      </c>
      <c r="J13" s="71">
        <v>4203</v>
      </c>
      <c r="K13" s="71">
        <v>4176</v>
      </c>
      <c r="L13" s="309"/>
    </row>
    <row r="14" spans="1:12" ht="29.25" customHeight="1" x14ac:dyDescent="0.2">
      <c r="A14" s="72" t="s">
        <v>95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309"/>
    </row>
    <row r="15" spans="1:12" ht="29.25" customHeight="1" x14ac:dyDescent="0.2">
      <c r="A15" s="72" t="s">
        <v>94</v>
      </c>
      <c r="B15" s="71">
        <v>14639</v>
      </c>
      <c r="C15" s="71">
        <v>11897</v>
      </c>
      <c r="D15" s="71">
        <v>3381</v>
      </c>
      <c r="E15" s="71">
        <v>4173</v>
      </c>
      <c r="F15" s="71">
        <v>3255</v>
      </c>
      <c r="G15" s="71">
        <v>3830</v>
      </c>
      <c r="H15" s="71">
        <v>3191</v>
      </c>
      <c r="I15" s="71">
        <v>2780</v>
      </c>
      <c r="J15" s="71">
        <v>2831</v>
      </c>
      <c r="K15" s="71">
        <v>3095</v>
      </c>
      <c r="L15" s="309"/>
    </row>
    <row r="16" spans="1:12" ht="29.25" customHeight="1" x14ac:dyDescent="0.2">
      <c r="A16" s="72" t="s">
        <v>89</v>
      </c>
      <c r="B16" s="71">
        <v>2024</v>
      </c>
      <c r="C16" s="71">
        <v>2137</v>
      </c>
      <c r="D16" s="71">
        <v>434</v>
      </c>
      <c r="E16" s="71">
        <v>558</v>
      </c>
      <c r="F16" s="71">
        <v>498</v>
      </c>
      <c r="G16" s="71">
        <v>534</v>
      </c>
      <c r="H16" s="71">
        <v>537</v>
      </c>
      <c r="I16" s="71">
        <v>490</v>
      </c>
      <c r="J16" s="71">
        <v>534</v>
      </c>
      <c r="K16" s="71">
        <v>576</v>
      </c>
      <c r="L16" s="309"/>
    </row>
    <row r="17" spans="1:12" ht="29.25" customHeight="1" x14ac:dyDescent="0.2">
      <c r="A17" s="5" t="s">
        <v>93</v>
      </c>
      <c r="B17" s="22">
        <v>708</v>
      </c>
      <c r="C17" s="22">
        <v>887</v>
      </c>
      <c r="D17" s="22">
        <v>130</v>
      </c>
      <c r="E17" s="22">
        <v>199</v>
      </c>
      <c r="F17" s="22">
        <v>178</v>
      </c>
      <c r="G17" s="22">
        <v>201</v>
      </c>
      <c r="H17" s="22">
        <v>178</v>
      </c>
      <c r="I17" s="22">
        <v>227</v>
      </c>
      <c r="J17" s="22">
        <v>205</v>
      </c>
      <c r="K17" s="22">
        <v>277</v>
      </c>
      <c r="L17" s="309"/>
    </row>
    <row r="18" spans="1:12" ht="29.25" customHeight="1" x14ac:dyDescent="0.2">
      <c r="A18" s="5" t="s">
        <v>7</v>
      </c>
      <c r="B18" s="22">
        <v>2344</v>
      </c>
      <c r="C18" s="22">
        <v>2905</v>
      </c>
      <c r="D18" s="22">
        <v>419</v>
      </c>
      <c r="E18" s="22">
        <v>569</v>
      </c>
      <c r="F18" s="22">
        <v>601</v>
      </c>
      <c r="G18" s="22">
        <v>755</v>
      </c>
      <c r="H18" s="22">
        <v>602</v>
      </c>
      <c r="I18" s="22">
        <v>752</v>
      </c>
      <c r="J18" s="22">
        <v>856</v>
      </c>
      <c r="K18" s="22">
        <v>695</v>
      </c>
      <c r="L18" s="309"/>
    </row>
    <row r="19" spans="1:12" ht="29.25" customHeight="1" x14ac:dyDescent="0.2">
      <c r="A19" s="10" t="s">
        <v>92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309"/>
    </row>
    <row r="20" spans="1:12" ht="29.25" customHeight="1" x14ac:dyDescent="0.2">
      <c r="A20" s="72" t="s">
        <v>91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309"/>
    </row>
    <row r="21" spans="1:12" ht="29.25" customHeight="1" x14ac:dyDescent="0.2">
      <c r="A21" s="72" t="s">
        <v>90</v>
      </c>
      <c r="B21" s="71">
        <v>25</v>
      </c>
      <c r="C21" s="71">
        <v>20</v>
      </c>
      <c r="D21" s="71">
        <v>5</v>
      </c>
      <c r="E21" s="71">
        <v>8</v>
      </c>
      <c r="F21" s="71">
        <v>5</v>
      </c>
      <c r="G21" s="71">
        <v>7</v>
      </c>
      <c r="H21" s="71">
        <v>6</v>
      </c>
      <c r="I21" s="71">
        <v>5</v>
      </c>
      <c r="J21" s="71">
        <v>4</v>
      </c>
      <c r="K21" s="71">
        <v>5</v>
      </c>
      <c r="L21" s="309"/>
    </row>
    <row r="22" spans="1:12" ht="29.25" customHeight="1" x14ac:dyDescent="0.2">
      <c r="A22" s="72" t="s">
        <v>89</v>
      </c>
      <c r="B22" s="71">
        <v>10</v>
      </c>
      <c r="C22" s="71">
        <v>12</v>
      </c>
      <c r="D22" s="71">
        <v>2</v>
      </c>
      <c r="E22" s="71">
        <v>3</v>
      </c>
      <c r="F22" s="71">
        <v>2</v>
      </c>
      <c r="G22" s="71">
        <v>3</v>
      </c>
      <c r="H22" s="71">
        <v>3</v>
      </c>
      <c r="I22" s="71">
        <v>3</v>
      </c>
      <c r="J22" s="71">
        <v>3</v>
      </c>
      <c r="K22" s="71">
        <v>3</v>
      </c>
      <c r="L22" s="309"/>
    </row>
    <row r="23" spans="1:12" ht="29.25" customHeight="1" x14ac:dyDescent="0.2">
      <c r="A23" s="69" t="s">
        <v>88</v>
      </c>
      <c r="B23" s="22">
        <v>18</v>
      </c>
      <c r="C23" s="22">
        <v>23</v>
      </c>
      <c r="D23" s="22">
        <v>1</v>
      </c>
      <c r="E23" s="70">
        <v>0</v>
      </c>
      <c r="F23" s="22">
        <v>4</v>
      </c>
      <c r="G23" s="22">
        <v>13</v>
      </c>
      <c r="H23" s="22">
        <v>17</v>
      </c>
      <c r="I23" s="22">
        <v>3</v>
      </c>
      <c r="J23" s="22">
        <v>2</v>
      </c>
      <c r="K23" s="22">
        <v>1</v>
      </c>
      <c r="L23" s="309"/>
    </row>
    <row r="24" spans="1:12" ht="29.25" customHeight="1" x14ac:dyDescent="0.2">
      <c r="A24" s="69" t="s">
        <v>87</v>
      </c>
      <c r="B24" s="22">
        <v>263</v>
      </c>
      <c r="C24" s="22">
        <v>377</v>
      </c>
      <c r="D24" s="22">
        <v>43</v>
      </c>
      <c r="E24" s="22">
        <v>99</v>
      </c>
      <c r="F24" s="22">
        <v>69</v>
      </c>
      <c r="G24" s="22">
        <v>52</v>
      </c>
      <c r="H24" s="22">
        <v>68</v>
      </c>
      <c r="I24" s="22">
        <v>63</v>
      </c>
      <c r="J24" s="22">
        <v>161</v>
      </c>
      <c r="K24" s="22">
        <v>85</v>
      </c>
      <c r="L24" s="309"/>
    </row>
    <row r="25" spans="1:12" ht="29.25" customHeight="1" x14ac:dyDescent="0.2">
      <c r="A25" s="8" t="s">
        <v>59</v>
      </c>
      <c r="B25" s="20">
        <v>3494</v>
      </c>
      <c r="C25" s="20">
        <v>4701</v>
      </c>
      <c r="D25" s="20">
        <v>572</v>
      </c>
      <c r="E25" s="20">
        <v>895</v>
      </c>
      <c r="F25" s="20">
        <v>1049</v>
      </c>
      <c r="G25" s="20">
        <v>978</v>
      </c>
      <c r="H25" s="20">
        <v>1004</v>
      </c>
      <c r="I25" s="20">
        <v>953</v>
      </c>
      <c r="J25" s="20">
        <v>1143</v>
      </c>
      <c r="K25" s="20">
        <v>1601</v>
      </c>
      <c r="L25" s="309"/>
    </row>
    <row r="26" spans="1:12" ht="18" customHeight="1" x14ac:dyDescent="0.2">
      <c r="A26" s="68" t="s">
        <v>338</v>
      </c>
      <c r="B26" s="68"/>
      <c r="C26" s="68"/>
      <c r="D26" s="68"/>
      <c r="E26" s="14"/>
      <c r="F26" s="14"/>
      <c r="G26" s="14"/>
      <c r="H26" s="68"/>
      <c r="I26" s="67"/>
      <c r="J26" s="67"/>
      <c r="K26" s="67"/>
      <c r="L26" s="309"/>
    </row>
    <row r="27" spans="1:12" ht="19.5" customHeight="1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2" ht="18.75" customHeight="1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</row>
  </sheetData>
  <mergeCells count="8">
    <mergeCell ref="L1:L26"/>
    <mergeCell ref="A3:A4"/>
    <mergeCell ref="D3:G3"/>
    <mergeCell ref="B3:B4"/>
    <mergeCell ref="H3:K3"/>
    <mergeCell ref="A2:K2"/>
    <mergeCell ref="A1:K1"/>
    <mergeCell ref="C3:C4"/>
  </mergeCells>
  <printOptions horizontalCentered="1"/>
  <pageMargins left="0.39370078740157483" right="7.874015748031496E-2" top="0.19685039370078741" bottom="0.78740157480314965" header="0" footer="0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AAD3-3B2D-49C5-ABF9-86B01FDE7B5B}">
  <sheetPr>
    <tabColor theme="0" tint="-0.14999847407452621"/>
    <pageSetUpPr fitToPage="1"/>
  </sheetPr>
  <dimension ref="A1:L26"/>
  <sheetViews>
    <sheetView zoomScaleNormal="100" workbookViewId="0">
      <selection sqref="A1:K1"/>
    </sheetView>
  </sheetViews>
  <sheetFormatPr defaultRowHeight="12.75" x14ac:dyDescent="0.2"/>
  <cols>
    <col min="1" max="1" width="45.42578125" style="2" customWidth="1"/>
    <col min="2" max="11" width="16.7109375" style="76" customWidth="1"/>
    <col min="12" max="12" width="6.7109375" style="64" customWidth="1"/>
    <col min="13" max="16384" width="9.140625" style="2"/>
  </cols>
  <sheetData>
    <row r="1" spans="1:12" ht="18" customHeight="1" x14ac:dyDescent="0.2">
      <c r="A1" s="322" t="s">
        <v>354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>
        <v>11</v>
      </c>
    </row>
    <row r="2" spans="1:12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23"/>
    </row>
    <row r="3" spans="1:12" ht="35.1" customHeight="1" x14ac:dyDescent="0.2">
      <c r="A3" s="310" t="s">
        <v>120</v>
      </c>
      <c r="B3" s="310">
        <v>2021</v>
      </c>
      <c r="C3" s="310" t="s">
        <v>100</v>
      </c>
      <c r="D3" s="312">
        <v>2021</v>
      </c>
      <c r="E3" s="313"/>
      <c r="F3" s="313"/>
      <c r="G3" s="314"/>
      <c r="H3" s="312" t="s">
        <v>100</v>
      </c>
      <c r="I3" s="313"/>
      <c r="J3" s="313"/>
      <c r="K3" s="314"/>
      <c r="L3" s="323"/>
    </row>
    <row r="4" spans="1:12" ht="35.1" customHeight="1" x14ac:dyDescent="0.2">
      <c r="A4" s="311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23"/>
    </row>
    <row r="5" spans="1:12" ht="32.25" customHeight="1" x14ac:dyDescent="0.2">
      <c r="A5" s="86" t="s">
        <v>119</v>
      </c>
      <c r="B5" s="21">
        <v>10970</v>
      </c>
      <c r="C5" s="21">
        <v>13010</v>
      </c>
      <c r="D5" s="21">
        <v>1985</v>
      </c>
      <c r="E5" s="21">
        <v>2736</v>
      </c>
      <c r="F5" s="21">
        <v>2987</v>
      </c>
      <c r="G5" s="21">
        <v>3262</v>
      </c>
      <c r="H5" s="21">
        <v>2953</v>
      </c>
      <c r="I5" s="21">
        <v>3327</v>
      </c>
      <c r="J5" s="21">
        <v>3627</v>
      </c>
      <c r="K5" s="21">
        <v>3103</v>
      </c>
      <c r="L5" s="323"/>
    </row>
    <row r="6" spans="1:12" ht="32.25" customHeight="1" x14ac:dyDescent="0.2">
      <c r="A6" s="10" t="s">
        <v>92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323"/>
    </row>
    <row r="7" spans="1:12" ht="32.25" customHeight="1" x14ac:dyDescent="0.2">
      <c r="A7" s="72" t="s">
        <v>118</v>
      </c>
      <c r="B7" s="80">
        <v>5623</v>
      </c>
      <c r="C7" s="80">
        <v>5942</v>
      </c>
      <c r="D7" s="80">
        <v>1142</v>
      </c>
      <c r="E7" s="80">
        <v>1511</v>
      </c>
      <c r="F7" s="80">
        <v>1373</v>
      </c>
      <c r="G7" s="80">
        <v>1597</v>
      </c>
      <c r="H7" s="80">
        <v>1424</v>
      </c>
      <c r="I7" s="80">
        <v>1448</v>
      </c>
      <c r="J7" s="80">
        <v>1710</v>
      </c>
      <c r="K7" s="80">
        <v>1360</v>
      </c>
      <c r="L7" s="323"/>
    </row>
    <row r="8" spans="1:12" ht="32.25" customHeight="1" x14ac:dyDescent="0.2">
      <c r="A8" s="72" t="s">
        <v>117</v>
      </c>
      <c r="B8" s="80">
        <v>3170</v>
      </c>
      <c r="C8" s="80">
        <v>4704</v>
      </c>
      <c r="D8" s="80">
        <v>388</v>
      </c>
      <c r="E8" s="80">
        <v>723</v>
      </c>
      <c r="F8" s="80">
        <v>1008</v>
      </c>
      <c r="G8" s="80">
        <v>1051</v>
      </c>
      <c r="H8" s="80">
        <v>974</v>
      </c>
      <c r="I8" s="80">
        <v>1228</v>
      </c>
      <c r="J8" s="80">
        <v>1295</v>
      </c>
      <c r="K8" s="80">
        <v>1207</v>
      </c>
      <c r="L8" s="323"/>
    </row>
    <row r="9" spans="1:12" ht="32.25" customHeight="1" x14ac:dyDescent="0.2">
      <c r="A9" s="82" t="s">
        <v>116</v>
      </c>
      <c r="B9" s="80">
        <v>107</v>
      </c>
      <c r="C9" s="80">
        <v>79</v>
      </c>
      <c r="D9" s="80">
        <v>14</v>
      </c>
      <c r="E9" s="80">
        <v>47</v>
      </c>
      <c r="F9" s="80">
        <v>18</v>
      </c>
      <c r="G9" s="80">
        <v>28</v>
      </c>
      <c r="H9" s="80">
        <v>16</v>
      </c>
      <c r="I9" s="80">
        <v>23</v>
      </c>
      <c r="J9" s="80">
        <v>16</v>
      </c>
      <c r="K9" s="80">
        <v>24</v>
      </c>
      <c r="L9" s="323"/>
    </row>
    <row r="10" spans="1:12" ht="32.25" customHeight="1" x14ac:dyDescent="0.2">
      <c r="A10" s="85" t="s">
        <v>115</v>
      </c>
      <c r="B10" s="83">
        <v>3017</v>
      </c>
      <c r="C10" s="83">
        <v>3223</v>
      </c>
      <c r="D10" s="83">
        <v>565</v>
      </c>
      <c r="E10" s="83">
        <v>676</v>
      </c>
      <c r="F10" s="83">
        <v>1001</v>
      </c>
      <c r="G10" s="83">
        <v>775</v>
      </c>
      <c r="H10" s="83">
        <v>626</v>
      </c>
      <c r="I10" s="83">
        <v>1001</v>
      </c>
      <c r="J10" s="83">
        <v>648</v>
      </c>
      <c r="K10" s="83">
        <v>948</v>
      </c>
      <c r="L10" s="323"/>
    </row>
    <row r="11" spans="1:12" ht="32.25" customHeight="1" x14ac:dyDescent="0.2">
      <c r="A11" s="84" t="s">
        <v>92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323"/>
    </row>
    <row r="12" spans="1:12" ht="32.25" customHeight="1" x14ac:dyDescent="0.2">
      <c r="A12" s="81" t="s">
        <v>114</v>
      </c>
      <c r="B12" s="324">
        <v>33</v>
      </c>
      <c r="C12" s="219"/>
      <c r="D12" s="324">
        <v>21</v>
      </c>
      <c r="E12" s="324">
        <v>5</v>
      </c>
      <c r="F12" s="324">
        <v>5</v>
      </c>
      <c r="G12" s="324">
        <v>2</v>
      </c>
      <c r="H12" s="324">
        <v>5</v>
      </c>
      <c r="I12" s="324">
        <v>17</v>
      </c>
      <c r="J12" s="324">
        <v>3</v>
      </c>
      <c r="K12" s="324">
        <v>8</v>
      </c>
      <c r="L12" s="323"/>
    </row>
    <row r="13" spans="1:12" ht="32.25" customHeight="1" x14ac:dyDescent="0.2">
      <c r="A13" s="81" t="s">
        <v>113</v>
      </c>
      <c r="B13" s="324"/>
      <c r="C13" s="219">
        <v>33</v>
      </c>
      <c r="D13" s="324"/>
      <c r="E13" s="324"/>
      <c r="F13" s="324"/>
      <c r="G13" s="324">
        <v>0</v>
      </c>
      <c r="H13" s="324"/>
      <c r="I13" s="324"/>
      <c r="J13" s="324"/>
      <c r="K13" s="324">
        <v>33</v>
      </c>
      <c r="L13" s="323"/>
    </row>
    <row r="14" spans="1:12" ht="32.25" customHeight="1" x14ac:dyDescent="0.2">
      <c r="A14" s="81" t="s">
        <v>112</v>
      </c>
      <c r="B14" s="324"/>
      <c r="C14" s="219"/>
      <c r="D14" s="324"/>
      <c r="E14" s="324"/>
      <c r="F14" s="324"/>
      <c r="G14" s="324">
        <v>0</v>
      </c>
      <c r="H14" s="324"/>
      <c r="I14" s="324"/>
      <c r="J14" s="324"/>
      <c r="K14" s="324">
        <v>0</v>
      </c>
      <c r="L14" s="323"/>
    </row>
    <row r="15" spans="1:12" ht="32.25" customHeight="1" x14ac:dyDescent="0.2">
      <c r="A15" s="85" t="s">
        <v>5</v>
      </c>
      <c r="B15" s="83">
        <v>25433</v>
      </c>
      <c r="C15" s="83">
        <v>28657</v>
      </c>
      <c r="D15" s="83">
        <v>5543</v>
      </c>
      <c r="E15" s="83">
        <v>5702</v>
      </c>
      <c r="F15" s="83">
        <v>7339</v>
      </c>
      <c r="G15" s="83">
        <v>6849</v>
      </c>
      <c r="H15" s="83">
        <v>6422</v>
      </c>
      <c r="I15" s="83">
        <v>7151</v>
      </c>
      <c r="J15" s="83">
        <v>7737</v>
      </c>
      <c r="K15" s="83">
        <v>7347</v>
      </c>
      <c r="L15" s="323"/>
    </row>
    <row r="16" spans="1:12" ht="32.25" customHeight="1" x14ac:dyDescent="0.2">
      <c r="A16" s="84" t="s">
        <v>92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323"/>
    </row>
    <row r="17" spans="1:12" ht="32.25" customHeight="1" x14ac:dyDescent="0.2">
      <c r="A17" s="81" t="s">
        <v>111</v>
      </c>
      <c r="B17" s="80">
        <v>17236</v>
      </c>
      <c r="C17" s="80">
        <v>18819</v>
      </c>
      <c r="D17" s="80">
        <v>4050</v>
      </c>
      <c r="E17" s="80">
        <v>3818</v>
      </c>
      <c r="F17" s="80">
        <v>4955</v>
      </c>
      <c r="G17" s="80">
        <v>4413</v>
      </c>
      <c r="H17" s="80">
        <v>4262</v>
      </c>
      <c r="I17" s="80">
        <v>4539</v>
      </c>
      <c r="J17" s="80">
        <v>5359</v>
      </c>
      <c r="K17" s="80">
        <v>4659</v>
      </c>
      <c r="L17" s="323"/>
    </row>
    <row r="18" spans="1:12" ht="32.25" customHeight="1" x14ac:dyDescent="0.2">
      <c r="A18" s="82" t="s">
        <v>110</v>
      </c>
      <c r="B18" s="80">
        <v>407</v>
      </c>
      <c r="C18" s="80">
        <v>340</v>
      </c>
      <c r="D18" s="80">
        <v>90</v>
      </c>
      <c r="E18" s="80">
        <v>129</v>
      </c>
      <c r="F18" s="80">
        <v>79</v>
      </c>
      <c r="G18" s="80">
        <v>109</v>
      </c>
      <c r="H18" s="80">
        <v>97</v>
      </c>
      <c r="I18" s="80">
        <v>104</v>
      </c>
      <c r="J18" s="80">
        <v>66</v>
      </c>
      <c r="K18" s="80">
        <v>73</v>
      </c>
      <c r="L18" s="323"/>
    </row>
    <row r="19" spans="1:12" ht="32.25" customHeight="1" x14ac:dyDescent="0.2">
      <c r="A19" s="81" t="s">
        <v>109</v>
      </c>
      <c r="B19" s="80">
        <v>512</v>
      </c>
      <c r="C19" s="80">
        <v>738</v>
      </c>
      <c r="D19" s="80">
        <v>92</v>
      </c>
      <c r="E19" s="80">
        <v>119</v>
      </c>
      <c r="F19" s="80">
        <v>150</v>
      </c>
      <c r="G19" s="80">
        <v>151</v>
      </c>
      <c r="H19" s="80">
        <v>155</v>
      </c>
      <c r="I19" s="80">
        <v>184</v>
      </c>
      <c r="J19" s="80">
        <v>209</v>
      </c>
      <c r="K19" s="80">
        <v>190</v>
      </c>
      <c r="L19" s="323"/>
    </row>
    <row r="20" spans="1:12" ht="32.25" customHeight="1" x14ac:dyDescent="0.2">
      <c r="A20" s="82" t="s">
        <v>108</v>
      </c>
      <c r="B20" s="80">
        <v>1330</v>
      </c>
      <c r="C20" s="80">
        <v>1479</v>
      </c>
      <c r="D20" s="80">
        <v>222</v>
      </c>
      <c r="E20" s="80">
        <v>332</v>
      </c>
      <c r="F20" s="80">
        <v>380</v>
      </c>
      <c r="G20" s="80">
        <v>396</v>
      </c>
      <c r="H20" s="80">
        <v>383</v>
      </c>
      <c r="I20" s="80">
        <v>382</v>
      </c>
      <c r="J20" s="80">
        <v>372</v>
      </c>
      <c r="K20" s="80">
        <v>342</v>
      </c>
      <c r="L20" s="323"/>
    </row>
    <row r="21" spans="1:12" ht="32.25" customHeight="1" x14ac:dyDescent="0.2">
      <c r="A21" s="82" t="s">
        <v>107</v>
      </c>
      <c r="B21" s="80">
        <v>1067</v>
      </c>
      <c r="C21" s="80">
        <v>1113</v>
      </c>
      <c r="D21" s="80">
        <v>158</v>
      </c>
      <c r="E21" s="80">
        <v>234</v>
      </c>
      <c r="F21" s="80">
        <v>397</v>
      </c>
      <c r="G21" s="80">
        <v>278</v>
      </c>
      <c r="H21" s="80">
        <v>271</v>
      </c>
      <c r="I21" s="80">
        <v>283</v>
      </c>
      <c r="J21" s="80">
        <v>256</v>
      </c>
      <c r="K21" s="80">
        <v>303</v>
      </c>
      <c r="L21" s="323"/>
    </row>
    <row r="22" spans="1:12" ht="32.25" customHeight="1" x14ac:dyDescent="0.2">
      <c r="A22" s="81" t="s">
        <v>106</v>
      </c>
      <c r="B22" s="80">
        <v>737</v>
      </c>
      <c r="C22" s="80">
        <v>840</v>
      </c>
      <c r="D22" s="80">
        <v>134</v>
      </c>
      <c r="E22" s="80">
        <v>153</v>
      </c>
      <c r="F22" s="80">
        <v>222</v>
      </c>
      <c r="G22" s="80">
        <v>228</v>
      </c>
      <c r="H22" s="80">
        <v>197</v>
      </c>
      <c r="I22" s="80">
        <v>214</v>
      </c>
      <c r="J22" s="80">
        <v>224</v>
      </c>
      <c r="K22" s="80">
        <v>205</v>
      </c>
      <c r="L22" s="323"/>
    </row>
    <row r="23" spans="1:12" ht="32.25" customHeight="1" x14ac:dyDescent="0.2">
      <c r="A23" s="81" t="s">
        <v>105</v>
      </c>
      <c r="B23" s="80">
        <v>1855</v>
      </c>
      <c r="C23" s="80">
        <v>1869</v>
      </c>
      <c r="D23" s="80">
        <v>318</v>
      </c>
      <c r="E23" s="80">
        <v>419</v>
      </c>
      <c r="F23" s="80">
        <v>550</v>
      </c>
      <c r="G23" s="80">
        <v>568</v>
      </c>
      <c r="H23" s="80">
        <v>389</v>
      </c>
      <c r="I23" s="80">
        <v>583</v>
      </c>
      <c r="J23" s="80">
        <v>465</v>
      </c>
      <c r="K23" s="80">
        <v>432</v>
      </c>
      <c r="L23" s="323"/>
    </row>
    <row r="24" spans="1:12" ht="32.25" customHeight="1" x14ac:dyDescent="0.2">
      <c r="A24" s="81" t="s">
        <v>104</v>
      </c>
      <c r="B24" s="80">
        <v>309</v>
      </c>
      <c r="C24" s="80">
        <v>381</v>
      </c>
      <c r="D24" s="80">
        <v>58</v>
      </c>
      <c r="E24" s="80">
        <v>85</v>
      </c>
      <c r="F24" s="80">
        <v>81</v>
      </c>
      <c r="G24" s="80">
        <v>85</v>
      </c>
      <c r="H24" s="80">
        <v>88</v>
      </c>
      <c r="I24" s="80">
        <v>100</v>
      </c>
      <c r="J24" s="80">
        <v>101</v>
      </c>
      <c r="K24" s="80">
        <v>92</v>
      </c>
      <c r="L24" s="323"/>
    </row>
    <row r="25" spans="1:12" ht="32.25" customHeight="1" x14ac:dyDescent="0.2">
      <c r="A25" s="79" t="s">
        <v>103</v>
      </c>
      <c r="B25" s="78">
        <v>49</v>
      </c>
      <c r="C25" s="78">
        <v>406</v>
      </c>
      <c r="D25" s="78">
        <v>28</v>
      </c>
      <c r="E25" s="78">
        <v>1</v>
      </c>
      <c r="F25" s="78">
        <v>9</v>
      </c>
      <c r="G25" s="78">
        <v>11</v>
      </c>
      <c r="H25" s="78">
        <v>9</v>
      </c>
      <c r="I25" s="78">
        <v>124</v>
      </c>
      <c r="J25" s="78">
        <v>115</v>
      </c>
      <c r="K25" s="78">
        <v>158</v>
      </c>
      <c r="L25" s="323"/>
    </row>
    <row r="26" spans="1:12" ht="18" customHeight="1" x14ac:dyDescent="0.2">
      <c r="A26" s="77" t="s">
        <v>339</v>
      </c>
      <c r="B26" s="77"/>
      <c r="C26" s="14"/>
      <c r="D26" s="14"/>
      <c r="E26" s="14"/>
      <c r="F26" s="14"/>
      <c r="G26" s="14"/>
      <c r="H26" s="14"/>
      <c r="I26" s="14"/>
      <c r="J26" s="14"/>
      <c r="K26" s="14"/>
      <c r="L26" s="323"/>
    </row>
  </sheetData>
  <mergeCells count="17">
    <mergeCell ref="H3:K3"/>
    <mergeCell ref="L1:L26"/>
    <mergeCell ref="A1:K1"/>
    <mergeCell ref="I12:I14"/>
    <mergeCell ref="A2:K2"/>
    <mergeCell ref="A3:A4"/>
    <mergeCell ref="D12:D14"/>
    <mergeCell ref="D3:G3"/>
    <mergeCell ref="H12:H14"/>
    <mergeCell ref="E12:E14"/>
    <mergeCell ref="G12:G14"/>
    <mergeCell ref="B12:B14"/>
    <mergeCell ref="C3:C4"/>
    <mergeCell ref="F12:F14"/>
    <mergeCell ref="J12:J14"/>
    <mergeCell ref="B3:B4"/>
    <mergeCell ref="K12:K14"/>
  </mergeCells>
  <printOptions horizontalCentered="1"/>
  <pageMargins left="0.23622047244094491" right="0.23622047244094491" top="0.78740157480314965" bottom="0.39370078740157483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17AFA-7F13-49D6-B134-BC35CB11E761}">
  <sheetPr>
    <tabColor theme="0" tint="-0.14999847407452621"/>
    <pageSetUpPr fitToPage="1"/>
  </sheetPr>
  <dimension ref="A1:L29"/>
  <sheetViews>
    <sheetView zoomScaleNormal="100" workbookViewId="0">
      <selection sqref="A1:K1"/>
    </sheetView>
  </sheetViews>
  <sheetFormatPr defaultColWidth="8.85546875" defaultRowHeight="12.75" x14ac:dyDescent="0.2"/>
  <cols>
    <col min="1" max="1" width="42.140625" style="2" customWidth="1"/>
    <col min="2" max="11" width="16.85546875" style="2" customWidth="1"/>
    <col min="12" max="12" width="4.5703125" style="2" customWidth="1"/>
    <col min="13" max="16384" width="8.85546875" style="2"/>
  </cols>
  <sheetData>
    <row r="1" spans="1:12" ht="18" customHeight="1" x14ac:dyDescent="0.2">
      <c r="A1" s="322" t="s">
        <v>384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09">
        <v>12</v>
      </c>
    </row>
    <row r="2" spans="1:12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09"/>
    </row>
    <row r="3" spans="1:12" ht="35.1" customHeight="1" x14ac:dyDescent="0.2">
      <c r="A3" s="310" t="s">
        <v>120</v>
      </c>
      <c r="B3" s="310">
        <v>2021</v>
      </c>
      <c r="C3" s="310" t="s">
        <v>84</v>
      </c>
      <c r="D3" s="312">
        <v>2021</v>
      </c>
      <c r="E3" s="313"/>
      <c r="F3" s="313"/>
      <c r="G3" s="314"/>
      <c r="H3" s="312" t="s">
        <v>84</v>
      </c>
      <c r="I3" s="313"/>
      <c r="J3" s="313"/>
      <c r="K3" s="314"/>
      <c r="L3" s="309"/>
    </row>
    <row r="4" spans="1:12" ht="35.1" customHeight="1" x14ac:dyDescent="0.2">
      <c r="A4" s="311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09"/>
    </row>
    <row r="5" spans="1:12" ht="29.25" customHeight="1" x14ac:dyDescent="0.2">
      <c r="A5" s="75" t="s">
        <v>14</v>
      </c>
      <c r="B5" s="243">
        <v>52152</v>
      </c>
      <c r="C5" s="243">
        <v>60977</v>
      </c>
      <c r="D5" s="243">
        <v>11709</v>
      </c>
      <c r="E5" s="243">
        <v>12587</v>
      </c>
      <c r="F5" s="243">
        <v>13627</v>
      </c>
      <c r="G5" s="243">
        <v>14229</v>
      </c>
      <c r="H5" s="243">
        <v>13055</v>
      </c>
      <c r="I5" s="243">
        <v>14858</v>
      </c>
      <c r="J5" s="243">
        <v>16472</v>
      </c>
      <c r="K5" s="243">
        <v>16592</v>
      </c>
      <c r="L5" s="309"/>
    </row>
    <row r="6" spans="1:12" ht="29.25" customHeight="1" x14ac:dyDescent="0.2">
      <c r="A6" s="85" t="s">
        <v>6</v>
      </c>
      <c r="B6" s="21">
        <v>20618</v>
      </c>
      <c r="C6" s="21">
        <v>25283</v>
      </c>
      <c r="D6" s="21">
        <v>5050</v>
      </c>
      <c r="E6" s="21">
        <v>5179</v>
      </c>
      <c r="F6" s="21">
        <v>4714</v>
      </c>
      <c r="G6" s="21">
        <v>5675</v>
      </c>
      <c r="H6" s="21">
        <v>5129</v>
      </c>
      <c r="I6" s="21">
        <v>5970</v>
      </c>
      <c r="J6" s="21">
        <v>6549</v>
      </c>
      <c r="K6" s="21">
        <v>7635</v>
      </c>
      <c r="L6" s="309"/>
    </row>
    <row r="7" spans="1:12" ht="29.25" customHeight="1" x14ac:dyDescent="0.2">
      <c r="A7" s="84" t="s">
        <v>381</v>
      </c>
      <c r="B7" s="238"/>
      <c r="C7" s="238"/>
      <c r="D7" s="21"/>
      <c r="E7" s="21"/>
      <c r="F7" s="21"/>
      <c r="G7" s="21"/>
      <c r="H7" s="21"/>
      <c r="I7" s="21"/>
      <c r="J7" s="21"/>
      <c r="K7" s="21"/>
      <c r="L7" s="309"/>
    </row>
    <row r="8" spans="1:12" ht="29.25" customHeight="1" x14ac:dyDescent="0.2">
      <c r="A8" s="239" t="s">
        <v>383</v>
      </c>
      <c r="B8" s="242"/>
      <c r="C8" s="242"/>
      <c r="D8" s="241"/>
      <c r="E8" s="241"/>
      <c r="F8" s="241"/>
      <c r="G8" s="241"/>
      <c r="H8" s="241"/>
      <c r="I8" s="241"/>
      <c r="J8" s="241"/>
      <c r="K8" s="241"/>
      <c r="L8" s="309"/>
    </row>
    <row r="9" spans="1:12" ht="29.25" customHeight="1" x14ac:dyDescent="0.2">
      <c r="A9" s="239" t="s">
        <v>98</v>
      </c>
      <c r="B9" s="236">
        <v>318</v>
      </c>
      <c r="C9" s="236">
        <v>331</v>
      </c>
      <c r="D9" s="236">
        <v>86</v>
      </c>
      <c r="E9" s="236">
        <v>79</v>
      </c>
      <c r="F9" s="236">
        <v>67</v>
      </c>
      <c r="G9" s="236">
        <v>86</v>
      </c>
      <c r="H9" s="236">
        <v>70</v>
      </c>
      <c r="I9" s="236">
        <v>82</v>
      </c>
      <c r="J9" s="236">
        <v>81</v>
      </c>
      <c r="K9" s="236">
        <v>98</v>
      </c>
      <c r="L9" s="309"/>
    </row>
    <row r="10" spans="1:12" ht="29.25" customHeight="1" x14ac:dyDescent="0.2">
      <c r="A10" s="239" t="s">
        <v>89</v>
      </c>
      <c r="B10" s="236">
        <v>7023</v>
      </c>
      <c r="C10" s="236">
        <v>8689</v>
      </c>
      <c r="D10" s="236">
        <v>1772</v>
      </c>
      <c r="E10" s="236">
        <v>1718</v>
      </c>
      <c r="F10" s="236">
        <v>1470</v>
      </c>
      <c r="G10" s="236">
        <v>2063</v>
      </c>
      <c r="H10" s="236">
        <v>1682</v>
      </c>
      <c r="I10" s="236">
        <v>1948</v>
      </c>
      <c r="J10" s="236">
        <v>2166</v>
      </c>
      <c r="K10" s="236">
        <v>2893</v>
      </c>
      <c r="L10" s="309"/>
    </row>
    <row r="11" spans="1:12" ht="29.25" customHeight="1" x14ac:dyDescent="0.2">
      <c r="A11" s="239" t="s">
        <v>181</v>
      </c>
      <c r="B11" s="240"/>
      <c r="C11" s="240"/>
      <c r="D11" s="236"/>
      <c r="E11" s="236"/>
      <c r="F11" s="236"/>
      <c r="G11" s="236"/>
      <c r="H11" s="236"/>
      <c r="I11" s="236"/>
      <c r="J11" s="236"/>
      <c r="K11" s="236"/>
      <c r="L11" s="309"/>
    </row>
    <row r="12" spans="1:12" ht="29.25" customHeight="1" x14ac:dyDescent="0.2">
      <c r="A12" s="239" t="s">
        <v>90</v>
      </c>
      <c r="B12" s="236">
        <v>50370</v>
      </c>
      <c r="C12" s="236">
        <v>54275</v>
      </c>
      <c r="D12" s="236">
        <v>13255</v>
      </c>
      <c r="E12" s="236">
        <v>13270</v>
      </c>
      <c r="F12" s="236">
        <v>11621</v>
      </c>
      <c r="G12" s="236">
        <v>12224</v>
      </c>
      <c r="H12" s="236">
        <v>11166</v>
      </c>
      <c r="I12" s="236">
        <v>13158</v>
      </c>
      <c r="J12" s="236">
        <v>14388</v>
      </c>
      <c r="K12" s="236">
        <v>15563</v>
      </c>
      <c r="L12" s="309"/>
    </row>
    <row r="13" spans="1:12" ht="29.25" customHeight="1" x14ac:dyDescent="0.2">
      <c r="A13" s="239" t="s">
        <v>89</v>
      </c>
      <c r="B13" s="236">
        <v>9907</v>
      </c>
      <c r="C13" s="236">
        <v>12023</v>
      </c>
      <c r="D13" s="236">
        <v>2549</v>
      </c>
      <c r="E13" s="236">
        <v>2450</v>
      </c>
      <c r="F13" s="236">
        <v>2369</v>
      </c>
      <c r="G13" s="236">
        <v>2539</v>
      </c>
      <c r="H13" s="236">
        <v>2433</v>
      </c>
      <c r="I13" s="236">
        <v>2876</v>
      </c>
      <c r="J13" s="236">
        <v>3261</v>
      </c>
      <c r="K13" s="236">
        <v>3453</v>
      </c>
      <c r="L13" s="309"/>
    </row>
    <row r="14" spans="1:12" ht="29.25" customHeight="1" x14ac:dyDescent="0.2">
      <c r="A14" s="239" t="s">
        <v>382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309"/>
    </row>
    <row r="15" spans="1:12" ht="29.25" customHeight="1" x14ac:dyDescent="0.2">
      <c r="A15" s="239" t="s">
        <v>94</v>
      </c>
      <c r="B15" s="236">
        <v>14639</v>
      </c>
      <c r="C15" s="236">
        <v>11897</v>
      </c>
      <c r="D15" s="236">
        <v>3381</v>
      </c>
      <c r="E15" s="236">
        <v>4173</v>
      </c>
      <c r="F15" s="236">
        <v>3255</v>
      </c>
      <c r="G15" s="236">
        <v>3830</v>
      </c>
      <c r="H15" s="236">
        <v>3191</v>
      </c>
      <c r="I15" s="236">
        <v>2780</v>
      </c>
      <c r="J15" s="236">
        <v>2831</v>
      </c>
      <c r="K15" s="236">
        <v>3095</v>
      </c>
      <c r="L15" s="309"/>
    </row>
    <row r="16" spans="1:12" ht="29.25" customHeight="1" x14ac:dyDescent="0.2">
      <c r="A16" s="239" t="s">
        <v>89</v>
      </c>
      <c r="B16" s="236">
        <v>2024</v>
      </c>
      <c r="C16" s="236">
        <v>2137</v>
      </c>
      <c r="D16" s="236">
        <v>434</v>
      </c>
      <c r="E16" s="236">
        <v>558</v>
      </c>
      <c r="F16" s="236">
        <v>498</v>
      </c>
      <c r="G16" s="236">
        <v>534</v>
      </c>
      <c r="H16" s="236">
        <v>537</v>
      </c>
      <c r="I16" s="236">
        <v>490</v>
      </c>
      <c r="J16" s="236">
        <v>534</v>
      </c>
      <c r="K16" s="236">
        <v>576</v>
      </c>
      <c r="L16" s="309"/>
    </row>
    <row r="17" spans="1:12" ht="29.25" customHeight="1" x14ac:dyDescent="0.2">
      <c r="A17" s="85" t="s">
        <v>8</v>
      </c>
      <c r="B17" s="21">
        <v>264</v>
      </c>
      <c r="C17" s="21">
        <v>377</v>
      </c>
      <c r="D17" s="21">
        <v>55</v>
      </c>
      <c r="E17" s="21">
        <v>63</v>
      </c>
      <c r="F17" s="21">
        <v>73</v>
      </c>
      <c r="G17" s="21">
        <v>73</v>
      </c>
      <c r="H17" s="21">
        <v>67</v>
      </c>
      <c r="I17" s="21">
        <v>91</v>
      </c>
      <c r="J17" s="21">
        <v>91</v>
      </c>
      <c r="K17" s="21">
        <v>128</v>
      </c>
      <c r="L17" s="309"/>
    </row>
    <row r="18" spans="1:12" ht="29.25" customHeight="1" x14ac:dyDescent="0.2">
      <c r="A18" s="85" t="s">
        <v>128</v>
      </c>
      <c r="B18" s="21">
        <v>1437</v>
      </c>
      <c r="C18" s="21">
        <v>1775</v>
      </c>
      <c r="D18" s="21">
        <v>235</v>
      </c>
      <c r="E18" s="21">
        <v>326</v>
      </c>
      <c r="F18" s="21">
        <v>440</v>
      </c>
      <c r="G18" s="21">
        <v>436</v>
      </c>
      <c r="H18" s="21">
        <v>413</v>
      </c>
      <c r="I18" s="21">
        <v>468</v>
      </c>
      <c r="J18" s="21">
        <v>477</v>
      </c>
      <c r="K18" s="21">
        <v>417</v>
      </c>
      <c r="L18" s="309"/>
    </row>
    <row r="19" spans="1:12" ht="29.25" customHeight="1" x14ac:dyDescent="0.2">
      <c r="A19" s="84" t="s">
        <v>381</v>
      </c>
      <c r="B19" s="238"/>
      <c r="C19" s="238"/>
      <c r="D19" s="21"/>
      <c r="E19" s="21"/>
      <c r="F19" s="21"/>
      <c r="G19" s="21"/>
      <c r="H19" s="21"/>
      <c r="I19" s="21"/>
      <c r="J19" s="21"/>
      <c r="K19" s="21"/>
      <c r="L19" s="309"/>
    </row>
    <row r="20" spans="1:12" ht="29.25" customHeight="1" x14ac:dyDescent="0.2">
      <c r="A20" s="82" t="s">
        <v>380</v>
      </c>
      <c r="B20" s="237"/>
      <c r="C20" s="237"/>
      <c r="D20" s="229"/>
      <c r="E20" s="229"/>
      <c r="F20" s="229"/>
      <c r="G20" s="229"/>
      <c r="H20" s="229"/>
      <c r="I20" s="229"/>
      <c r="J20" s="229"/>
      <c r="K20" s="229"/>
      <c r="L20" s="309"/>
    </row>
    <row r="21" spans="1:12" ht="29.25" customHeight="1" x14ac:dyDescent="0.2">
      <c r="A21" s="82" t="s">
        <v>90</v>
      </c>
      <c r="B21" s="236">
        <v>25</v>
      </c>
      <c r="C21" s="236">
        <v>20</v>
      </c>
      <c r="D21" s="236">
        <v>5</v>
      </c>
      <c r="E21" s="236">
        <v>8</v>
      </c>
      <c r="F21" s="236">
        <v>5</v>
      </c>
      <c r="G21" s="236">
        <v>7</v>
      </c>
      <c r="H21" s="236">
        <v>6</v>
      </c>
      <c r="I21" s="236">
        <v>5</v>
      </c>
      <c r="J21" s="236">
        <v>4</v>
      </c>
      <c r="K21" s="236">
        <v>5</v>
      </c>
      <c r="L21" s="309"/>
    </row>
    <row r="22" spans="1:12" ht="29.25" customHeight="1" x14ac:dyDescent="0.2">
      <c r="A22" s="82" t="s">
        <v>89</v>
      </c>
      <c r="B22" s="236">
        <v>10</v>
      </c>
      <c r="C22" s="236">
        <v>12</v>
      </c>
      <c r="D22" s="236">
        <v>2</v>
      </c>
      <c r="E22" s="236">
        <v>3</v>
      </c>
      <c r="F22" s="236">
        <v>2</v>
      </c>
      <c r="G22" s="236">
        <v>3</v>
      </c>
      <c r="H22" s="236">
        <v>3</v>
      </c>
      <c r="I22" s="236">
        <v>3</v>
      </c>
      <c r="J22" s="236">
        <v>3</v>
      </c>
      <c r="K22" s="236">
        <v>3</v>
      </c>
      <c r="L22" s="309"/>
    </row>
    <row r="23" spans="1:12" s="234" customFormat="1" ht="29.25" customHeight="1" x14ac:dyDescent="0.2">
      <c r="A23" s="158" t="s">
        <v>379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309"/>
    </row>
    <row r="24" spans="1:12" s="127" customFormat="1" ht="29.25" customHeight="1" x14ac:dyDescent="0.2">
      <c r="A24" s="158" t="s">
        <v>378</v>
      </c>
      <c r="B24" s="21">
        <v>211</v>
      </c>
      <c r="C24" s="21">
        <v>236</v>
      </c>
      <c r="D24" s="21">
        <v>43</v>
      </c>
      <c r="E24" s="21">
        <v>75</v>
      </c>
      <c r="F24" s="21">
        <v>41</v>
      </c>
      <c r="G24" s="21">
        <v>52</v>
      </c>
      <c r="H24" s="21">
        <v>50</v>
      </c>
      <c r="I24" s="21">
        <v>62</v>
      </c>
      <c r="J24" s="21">
        <v>67</v>
      </c>
      <c r="K24" s="21">
        <v>57</v>
      </c>
      <c r="L24" s="309"/>
    </row>
    <row r="25" spans="1:12" ht="29.25" customHeight="1" x14ac:dyDescent="0.2">
      <c r="A25" s="79" t="s">
        <v>59</v>
      </c>
      <c r="B25" s="233">
        <v>1077</v>
      </c>
      <c r="C25" s="233">
        <v>1612</v>
      </c>
      <c r="D25" s="233">
        <v>197</v>
      </c>
      <c r="E25" s="233">
        <v>289</v>
      </c>
      <c r="F25" s="233">
        <v>304</v>
      </c>
      <c r="G25" s="233">
        <v>287</v>
      </c>
      <c r="H25" s="233">
        <v>248</v>
      </c>
      <c r="I25" s="233">
        <v>332</v>
      </c>
      <c r="J25" s="233">
        <v>341</v>
      </c>
      <c r="K25" s="233">
        <v>691</v>
      </c>
      <c r="L25" s="309"/>
    </row>
    <row r="26" spans="1:12" ht="18" customHeight="1" x14ac:dyDescent="0.2">
      <c r="A26" s="89" t="s">
        <v>377</v>
      </c>
      <c r="L26" s="309"/>
    </row>
    <row r="27" spans="1:12" x14ac:dyDescent="0.2">
      <c r="A27" s="232"/>
      <c r="B27" s="231"/>
      <c r="C27" s="231"/>
      <c r="D27" s="231"/>
      <c r="E27" s="231"/>
      <c r="F27" s="231"/>
      <c r="G27" s="231"/>
      <c r="H27" s="231"/>
      <c r="I27" s="231"/>
      <c r="J27" s="231"/>
      <c r="K27" s="231"/>
    </row>
    <row r="28" spans="1:12" x14ac:dyDescent="0.2"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2" x14ac:dyDescent="0.2"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</sheetData>
  <mergeCells count="8">
    <mergeCell ref="L1:L26"/>
    <mergeCell ref="A3:A4"/>
    <mergeCell ref="B3:B4"/>
    <mergeCell ref="D3:G3"/>
    <mergeCell ref="H3:K3"/>
    <mergeCell ref="A2:K2"/>
    <mergeCell ref="C3:C4"/>
    <mergeCell ref="A1:K1"/>
  </mergeCells>
  <printOptions horizontalCentered="1"/>
  <pageMargins left="0.23622047244094491" right="0.23622047244094491" top="0.19685039370078741" bottom="0.78740157480314965" header="0" footer="0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8B3AC-DC0F-4167-8ADE-8DFD5B4AF69D}">
  <sheetPr>
    <tabColor theme="0" tint="-0.14999847407452621"/>
    <pageSetUpPr fitToPage="1"/>
  </sheetPr>
  <dimension ref="A1:L22"/>
  <sheetViews>
    <sheetView zoomScaleNormal="100" workbookViewId="0">
      <selection sqref="A1:K1"/>
    </sheetView>
  </sheetViews>
  <sheetFormatPr defaultRowHeight="12.75" x14ac:dyDescent="0.2"/>
  <cols>
    <col min="1" max="1" width="50.7109375" style="2" customWidth="1"/>
    <col min="2" max="11" width="16.85546875" style="2" customWidth="1"/>
    <col min="12" max="12" width="4.28515625" style="2" customWidth="1"/>
    <col min="13" max="16384" width="9.140625" style="2"/>
  </cols>
  <sheetData>
    <row r="1" spans="1:12" ht="17.25" customHeight="1" x14ac:dyDescent="0.2">
      <c r="A1" s="322" t="s">
        <v>395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>
        <v>13</v>
      </c>
    </row>
    <row r="2" spans="1:12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23"/>
    </row>
    <row r="3" spans="1:12" ht="35.1" customHeight="1" x14ac:dyDescent="0.2">
      <c r="A3" s="310" t="s">
        <v>120</v>
      </c>
      <c r="B3" s="310">
        <v>2021</v>
      </c>
      <c r="C3" s="310" t="s">
        <v>84</v>
      </c>
      <c r="D3" s="312">
        <v>2021</v>
      </c>
      <c r="E3" s="313"/>
      <c r="F3" s="313"/>
      <c r="G3" s="314"/>
      <c r="H3" s="312" t="s">
        <v>84</v>
      </c>
      <c r="I3" s="313"/>
      <c r="J3" s="313"/>
      <c r="K3" s="314"/>
      <c r="L3" s="323"/>
    </row>
    <row r="4" spans="1:12" ht="35.1" customHeight="1" x14ac:dyDescent="0.2">
      <c r="A4" s="311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23"/>
    </row>
    <row r="5" spans="1:12" ht="38.25" customHeight="1" x14ac:dyDescent="0.2">
      <c r="A5" s="158" t="s">
        <v>127</v>
      </c>
      <c r="B5" s="21">
        <v>6989</v>
      </c>
      <c r="C5" s="21">
        <v>8027</v>
      </c>
      <c r="D5" s="21">
        <v>1466</v>
      </c>
      <c r="E5" s="21">
        <v>1794</v>
      </c>
      <c r="F5" s="21">
        <v>1747</v>
      </c>
      <c r="G5" s="21">
        <v>1982</v>
      </c>
      <c r="H5" s="21">
        <v>1839</v>
      </c>
      <c r="I5" s="21">
        <v>2081</v>
      </c>
      <c r="J5" s="21">
        <v>2322</v>
      </c>
      <c r="K5" s="21">
        <v>1785</v>
      </c>
      <c r="L5" s="323"/>
    </row>
    <row r="6" spans="1:12" ht="38.25" customHeight="1" x14ac:dyDescent="0.2">
      <c r="A6" s="84" t="s">
        <v>176</v>
      </c>
      <c r="B6" s="238"/>
      <c r="C6" s="238"/>
      <c r="D6" s="21"/>
      <c r="E6" s="21"/>
      <c r="F6" s="21"/>
      <c r="G6" s="21"/>
      <c r="H6" s="21"/>
      <c r="I6" s="21"/>
      <c r="J6" s="21"/>
      <c r="K6" s="21"/>
      <c r="L6" s="323"/>
    </row>
    <row r="7" spans="1:12" ht="38.25" customHeight="1" x14ac:dyDescent="0.2">
      <c r="A7" s="72" t="s">
        <v>118</v>
      </c>
      <c r="B7" s="80">
        <v>4871</v>
      </c>
      <c r="C7" s="80">
        <v>5422</v>
      </c>
      <c r="D7" s="80">
        <v>993</v>
      </c>
      <c r="E7" s="80">
        <v>1280</v>
      </c>
      <c r="F7" s="80">
        <v>1160</v>
      </c>
      <c r="G7" s="80">
        <v>1438</v>
      </c>
      <c r="H7" s="80">
        <v>1299</v>
      </c>
      <c r="I7" s="80">
        <v>1354</v>
      </c>
      <c r="J7" s="80">
        <v>1601</v>
      </c>
      <c r="K7" s="80">
        <v>1168</v>
      </c>
      <c r="L7" s="323"/>
    </row>
    <row r="8" spans="1:12" ht="38.25" customHeight="1" x14ac:dyDescent="0.2">
      <c r="A8" s="72" t="s">
        <v>117</v>
      </c>
      <c r="B8" s="80">
        <v>653</v>
      </c>
      <c r="C8" s="80">
        <v>961</v>
      </c>
      <c r="D8" s="80">
        <v>143</v>
      </c>
      <c r="E8" s="80">
        <v>149</v>
      </c>
      <c r="F8" s="80">
        <v>195</v>
      </c>
      <c r="G8" s="80">
        <v>166</v>
      </c>
      <c r="H8" s="80">
        <v>186</v>
      </c>
      <c r="I8" s="80">
        <v>255</v>
      </c>
      <c r="J8" s="80">
        <v>278</v>
      </c>
      <c r="K8" s="80">
        <v>242</v>
      </c>
      <c r="L8" s="323"/>
    </row>
    <row r="9" spans="1:12" ht="38.25" customHeight="1" x14ac:dyDescent="0.2">
      <c r="A9" s="82" t="s">
        <v>116</v>
      </c>
      <c r="B9" s="80">
        <v>92</v>
      </c>
      <c r="C9" s="80">
        <v>64</v>
      </c>
      <c r="D9" s="80">
        <v>11</v>
      </c>
      <c r="E9" s="80">
        <v>43</v>
      </c>
      <c r="F9" s="80">
        <v>14</v>
      </c>
      <c r="G9" s="80">
        <v>24</v>
      </c>
      <c r="H9" s="80">
        <v>13</v>
      </c>
      <c r="I9" s="80">
        <v>19</v>
      </c>
      <c r="J9" s="80">
        <v>12</v>
      </c>
      <c r="K9" s="80">
        <v>20</v>
      </c>
      <c r="L9" s="323"/>
    </row>
    <row r="10" spans="1:12" ht="38.25" customHeight="1" x14ac:dyDescent="0.2">
      <c r="A10" s="85" t="s">
        <v>115</v>
      </c>
      <c r="B10" s="21">
        <v>182</v>
      </c>
      <c r="C10" s="21">
        <v>324</v>
      </c>
      <c r="D10" s="21">
        <v>46</v>
      </c>
      <c r="E10" s="21">
        <v>33</v>
      </c>
      <c r="F10" s="21">
        <v>54</v>
      </c>
      <c r="G10" s="21">
        <v>49</v>
      </c>
      <c r="H10" s="21">
        <v>69</v>
      </c>
      <c r="I10" s="21">
        <v>79</v>
      </c>
      <c r="J10" s="21">
        <v>95</v>
      </c>
      <c r="K10" s="21">
        <v>81</v>
      </c>
      <c r="L10" s="323"/>
    </row>
    <row r="11" spans="1:12" ht="38.25" customHeight="1" x14ac:dyDescent="0.2">
      <c r="A11" s="85" t="s">
        <v>5</v>
      </c>
      <c r="B11" s="21">
        <v>21371</v>
      </c>
      <c r="C11" s="21">
        <v>23335</v>
      </c>
      <c r="D11" s="21">
        <v>4617</v>
      </c>
      <c r="E11" s="21">
        <v>4828</v>
      </c>
      <c r="F11" s="21">
        <v>6254</v>
      </c>
      <c r="G11" s="21">
        <v>5672</v>
      </c>
      <c r="H11" s="21">
        <v>5240</v>
      </c>
      <c r="I11" s="21">
        <v>5775</v>
      </c>
      <c r="J11" s="21">
        <v>6527</v>
      </c>
      <c r="K11" s="21">
        <v>5793</v>
      </c>
      <c r="L11" s="323"/>
    </row>
    <row r="12" spans="1:12" ht="38.25" customHeight="1" x14ac:dyDescent="0.2">
      <c r="A12" s="84" t="s">
        <v>381</v>
      </c>
      <c r="B12" s="238"/>
      <c r="C12" s="238"/>
      <c r="D12" s="21"/>
      <c r="E12" s="21"/>
      <c r="F12" s="21"/>
      <c r="G12" s="21"/>
      <c r="H12" s="21"/>
      <c r="I12" s="21"/>
      <c r="J12" s="21"/>
      <c r="K12" s="21"/>
      <c r="L12" s="323"/>
    </row>
    <row r="13" spans="1:12" ht="38.25" customHeight="1" x14ac:dyDescent="0.2">
      <c r="A13" s="81" t="s">
        <v>394</v>
      </c>
      <c r="B13" s="80">
        <v>16103</v>
      </c>
      <c r="C13" s="80">
        <v>17579</v>
      </c>
      <c r="D13" s="80">
        <v>3672</v>
      </c>
      <c r="E13" s="80">
        <v>3565</v>
      </c>
      <c r="F13" s="80">
        <v>4717</v>
      </c>
      <c r="G13" s="80">
        <v>4149</v>
      </c>
      <c r="H13" s="80">
        <v>3934</v>
      </c>
      <c r="I13" s="80">
        <v>4186</v>
      </c>
      <c r="J13" s="80">
        <v>5057</v>
      </c>
      <c r="K13" s="80">
        <v>4402</v>
      </c>
      <c r="L13" s="323"/>
    </row>
    <row r="14" spans="1:12" ht="38.25" customHeight="1" x14ac:dyDescent="0.2">
      <c r="A14" s="82" t="s">
        <v>393</v>
      </c>
      <c r="B14" s="80">
        <v>330</v>
      </c>
      <c r="C14" s="80">
        <v>264</v>
      </c>
      <c r="D14" s="80">
        <v>79</v>
      </c>
      <c r="E14" s="80">
        <v>94</v>
      </c>
      <c r="F14" s="80">
        <v>62</v>
      </c>
      <c r="G14" s="80">
        <v>95</v>
      </c>
      <c r="H14" s="80">
        <v>67</v>
      </c>
      <c r="I14" s="80">
        <v>85</v>
      </c>
      <c r="J14" s="80">
        <v>51</v>
      </c>
      <c r="K14" s="80">
        <v>61</v>
      </c>
      <c r="L14" s="323"/>
    </row>
    <row r="15" spans="1:12" ht="38.25" customHeight="1" x14ac:dyDescent="0.2">
      <c r="A15" s="81" t="s">
        <v>392</v>
      </c>
      <c r="B15" s="80">
        <v>399</v>
      </c>
      <c r="C15" s="80">
        <v>551</v>
      </c>
      <c r="D15" s="80">
        <v>73</v>
      </c>
      <c r="E15" s="80">
        <v>96</v>
      </c>
      <c r="F15" s="80">
        <v>116</v>
      </c>
      <c r="G15" s="80">
        <v>114</v>
      </c>
      <c r="H15" s="80">
        <v>116</v>
      </c>
      <c r="I15" s="80">
        <v>137</v>
      </c>
      <c r="J15" s="80">
        <v>150</v>
      </c>
      <c r="K15" s="80">
        <v>148</v>
      </c>
      <c r="L15" s="323"/>
    </row>
    <row r="16" spans="1:12" ht="38.25" customHeight="1" x14ac:dyDescent="0.2">
      <c r="A16" s="82" t="s">
        <v>391</v>
      </c>
      <c r="B16" s="80">
        <v>1252</v>
      </c>
      <c r="C16" s="80">
        <v>1432</v>
      </c>
      <c r="D16" s="80">
        <v>213</v>
      </c>
      <c r="E16" s="80">
        <v>313</v>
      </c>
      <c r="F16" s="80">
        <v>364</v>
      </c>
      <c r="G16" s="80">
        <v>362</v>
      </c>
      <c r="H16" s="80">
        <v>372</v>
      </c>
      <c r="I16" s="80">
        <v>368</v>
      </c>
      <c r="J16" s="80">
        <v>363</v>
      </c>
      <c r="K16" s="80">
        <v>329</v>
      </c>
      <c r="L16" s="323"/>
    </row>
    <row r="17" spans="1:12" ht="32.25" customHeight="1" x14ac:dyDescent="0.2">
      <c r="A17" s="82" t="s">
        <v>390</v>
      </c>
      <c r="B17" s="80">
        <v>176</v>
      </c>
      <c r="C17" s="80">
        <v>119</v>
      </c>
      <c r="D17" s="80">
        <v>23</v>
      </c>
      <c r="E17" s="80">
        <v>36</v>
      </c>
      <c r="F17" s="80">
        <v>74</v>
      </c>
      <c r="G17" s="80">
        <v>43</v>
      </c>
      <c r="H17" s="80">
        <v>21</v>
      </c>
      <c r="I17" s="80">
        <v>35</v>
      </c>
      <c r="J17" s="80">
        <v>27</v>
      </c>
      <c r="K17" s="80">
        <v>36</v>
      </c>
      <c r="L17" s="323"/>
    </row>
    <row r="18" spans="1:12" ht="38.25" customHeight="1" x14ac:dyDescent="0.2">
      <c r="A18" s="81" t="s">
        <v>389</v>
      </c>
      <c r="B18" s="80">
        <v>642</v>
      </c>
      <c r="C18" s="80">
        <v>807</v>
      </c>
      <c r="D18" s="80">
        <v>97</v>
      </c>
      <c r="E18" s="80">
        <v>130</v>
      </c>
      <c r="F18" s="80">
        <v>191</v>
      </c>
      <c r="G18" s="80">
        <v>224</v>
      </c>
      <c r="H18" s="80">
        <v>193</v>
      </c>
      <c r="I18" s="80">
        <v>202</v>
      </c>
      <c r="J18" s="80">
        <v>214</v>
      </c>
      <c r="K18" s="80">
        <v>198</v>
      </c>
      <c r="L18" s="323"/>
    </row>
    <row r="19" spans="1:12" ht="38.25" customHeight="1" x14ac:dyDescent="0.2">
      <c r="A19" s="81" t="s">
        <v>388</v>
      </c>
      <c r="B19" s="80">
        <v>1627</v>
      </c>
      <c r="C19" s="80">
        <v>1714</v>
      </c>
      <c r="D19" s="80">
        <v>296</v>
      </c>
      <c r="E19" s="80">
        <v>376</v>
      </c>
      <c r="F19" s="80">
        <v>520</v>
      </c>
      <c r="G19" s="80">
        <v>435</v>
      </c>
      <c r="H19" s="80">
        <v>339</v>
      </c>
      <c r="I19" s="80">
        <v>555</v>
      </c>
      <c r="J19" s="80">
        <v>428</v>
      </c>
      <c r="K19" s="80">
        <v>392</v>
      </c>
      <c r="L19" s="323"/>
    </row>
    <row r="20" spans="1:12" ht="38.25" customHeight="1" x14ac:dyDescent="0.2">
      <c r="A20" s="81" t="s">
        <v>387</v>
      </c>
      <c r="B20" s="80">
        <v>264</v>
      </c>
      <c r="C20" s="80">
        <v>318</v>
      </c>
      <c r="D20" s="80">
        <v>49</v>
      </c>
      <c r="E20" s="80">
        <v>78</v>
      </c>
      <c r="F20" s="80">
        <v>65</v>
      </c>
      <c r="G20" s="80">
        <v>72</v>
      </c>
      <c r="H20" s="80">
        <v>74</v>
      </c>
      <c r="I20" s="80">
        <v>82</v>
      </c>
      <c r="J20" s="80">
        <v>88</v>
      </c>
      <c r="K20" s="80">
        <v>74</v>
      </c>
      <c r="L20" s="323"/>
    </row>
    <row r="21" spans="1:12" ht="38.25" customHeight="1" x14ac:dyDescent="0.2">
      <c r="A21" s="246" t="s">
        <v>386</v>
      </c>
      <c r="B21" s="244">
        <v>3</v>
      </c>
      <c r="C21" s="244">
        <v>8</v>
      </c>
      <c r="D21" s="245">
        <v>0</v>
      </c>
      <c r="E21" s="245">
        <v>0</v>
      </c>
      <c r="F21" s="245">
        <v>0</v>
      </c>
      <c r="G21" s="244">
        <v>3</v>
      </c>
      <c r="H21" s="245">
        <v>0</v>
      </c>
      <c r="I21" s="245">
        <v>0</v>
      </c>
      <c r="J21" s="244">
        <v>3</v>
      </c>
      <c r="K21" s="244">
        <v>5</v>
      </c>
      <c r="L21" s="323"/>
    </row>
    <row r="22" spans="1:12" ht="18" customHeight="1" x14ac:dyDescent="0.2">
      <c r="A22" s="89" t="s">
        <v>385</v>
      </c>
    </row>
  </sheetData>
  <mergeCells count="8">
    <mergeCell ref="L1:L21"/>
    <mergeCell ref="A3:A4"/>
    <mergeCell ref="D3:G3"/>
    <mergeCell ref="B3:B4"/>
    <mergeCell ref="H3:K3"/>
    <mergeCell ref="A2:K2"/>
    <mergeCell ref="C3:C4"/>
    <mergeCell ref="A1:K1"/>
  </mergeCells>
  <printOptions horizontalCentered="1"/>
  <pageMargins left="0.23622047244094491" right="0.15748031496062992" top="0.78740157480314965" bottom="0.19685039370078741" header="0" footer="0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6A8C-9BC4-4FAA-A156-F15C006A1DA8}">
  <sheetPr>
    <tabColor theme="0" tint="-0.14999847407452621"/>
    <pageSetUpPr fitToPage="1"/>
  </sheetPr>
  <dimension ref="A1:O24"/>
  <sheetViews>
    <sheetView zoomScaleNormal="100" workbookViewId="0">
      <selection sqref="A1:K1"/>
    </sheetView>
  </sheetViews>
  <sheetFormatPr defaultColWidth="9.140625" defaultRowHeight="12.75" x14ac:dyDescent="0.2"/>
  <cols>
    <col min="1" max="1" width="41.28515625" style="2" customWidth="1"/>
    <col min="2" max="11" width="15.28515625" style="2" customWidth="1"/>
    <col min="12" max="12" width="6.7109375" style="2" customWidth="1"/>
    <col min="13" max="16384" width="9.140625" style="2"/>
  </cols>
  <sheetData>
    <row r="1" spans="1:15" ht="18" customHeight="1" x14ac:dyDescent="0.2">
      <c r="A1" s="322" t="s">
        <v>355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>
        <v>14</v>
      </c>
    </row>
    <row r="2" spans="1:15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23"/>
    </row>
    <row r="3" spans="1:15" ht="27.75" customHeight="1" x14ac:dyDescent="0.2">
      <c r="A3" s="310" t="s">
        <v>120</v>
      </c>
      <c r="B3" s="310">
        <v>2021</v>
      </c>
      <c r="C3" s="310" t="s">
        <v>84</v>
      </c>
      <c r="D3" s="312">
        <v>2021</v>
      </c>
      <c r="E3" s="313"/>
      <c r="F3" s="313"/>
      <c r="G3" s="314"/>
      <c r="H3" s="312" t="s">
        <v>84</v>
      </c>
      <c r="I3" s="313"/>
      <c r="J3" s="313"/>
      <c r="K3" s="314"/>
      <c r="L3" s="323"/>
    </row>
    <row r="4" spans="1:15" ht="27.75" customHeight="1" x14ac:dyDescent="0.2">
      <c r="A4" s="311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23"/>
    </row>
    <row r="5" spans="1:15" ht="43.5" customHeight="1" x14ac:dyDescent="0.2">
      <c r="A5" s="228" t="s">
        <v>208</v>
      </c>
      <c r="B5" s="74">
        <v>17728</v>
      </c>
      <c r="C5" s="74">
        <v>22115</v>
      </c>
      <c r="D5" s="74">
        <v>3178</v>
      </c>
      <c r="E5" s="74">
        <v>4079</v>
      </c>
      <c r="F5" s="74">
        <v>5247</v>
      </c>
      <c r="G5" s="74">
        <v>5224</v>
      </c>
      <c r="H5" s="74">
        <v>4623</v>
      </c>
      <c r="I5" s="74">
        <v>5605</v>
      </c>
      <c r="J5" s="74">
        <v>5742</v>
      </c>
      <c r="K5" s="74">
        <v>6145</v>
      </c>
      <c r="L5" s="323"/>
      <c r="M5" s="153"/>
      <c r="N5" s="153"/>
      <c r="O5" s="153"/>
    </row>
    <row r="6" spans="1:15" ht="43.5" customHeight="1" x14ac:dyDescent="0.2">
      <c r="A6" s="85" t="s">
        <v>6</v>
      </c>
      <c r="B6" s="163">
        <v>2965</v>
      </c>
      <c r="C6" s="163">
        <v>3619</v>
      </c>
      <c r="D6" s="162">
        <v>551</v>
      </c>
      <c r="E6" s="162">
        <v>611</v>
      </c>
      <c r="F6" s="162">
        <v>923</v>
      </c>
      <c r="G6" s="162">
        <v>880</v>
      </c>
      <c r="H6" s="162">
        <v>669</v>
      </c>
      <c r="I6" s="162">
        <v>892</v>
      </c>
      <c r="J6" s="162">
        <v>1171</v>
      </c>
      <c r="K6" s="162">
        <v>887</v>
      </c>
      <c r="L6" s="323"/>
      <c r="M6" s="153"/>
      <c r="N6" s="153"/>
      <c r="O6" s="153"/>
    </row>
    <row r="7" spans="1:15" ht="43.5" customHeight="1" x14ac:dyDescent="0.2">
      <c r="A7" s="84" t="s">
        <v>207</v>
      </c>
      <c r="B7" s="17"/>
      <c r="C7" s="17"/>
      <c r="D7" s="18"/>
      <c r="E7" s="18"/>
      <c r="F7" s="18"/>
      <c r="G7" s="18"/>
      <c r="H7" s="18"/>
      <c r="I7" s="18"/>
      <c r="J7" s="18"/>
      <c r="K7" s="18"/>
      <c r="L7" s="323"/>
      <c r="M7" s="153"/>
      <c r="N7" s="153"/>
      <c r="O7" s="153"/>
    </row>
    <row r="8" spans="1:15" ht="43.5" customHeight="1" x14ac:dyDescent="0.2">
      <c r="A8" s="84" t="s">
        <v>206</v>
      </c>
      <c r="B8" s="161">
        <v>2304</v>
      </c>
      <c r="C8" s="161">
        <v>2900</v>
      </c>
      <c r="D8" s="160">
        <v>458</v>
      </c>
      <c r="E8" s="160">
        <v>449</v>
      </c>
      <c r="F8" s="160">
        <v>738</v>
      </c>
      <c r="G8" s="160">
        <v>659</v>
      </c>
      <c r="H8" s="160">
        <v>544</v>
      </c>
      <c r="I8" s="160">
        <v>692</v>
      </c>
      <c r="J8" s="160">
        <v>942</v>
      </c>
      <c r="K8" s="160">
        <v>722</v>
      </c>
      <c r="L8" s="323"/>
      <c r="M8" s="153"/>
      <c r="N8" s="153"/>
      <c r="O8" s="153"/>
    </row>
    <row r="9" spans="1:15" ht="43.5" customHeight="1" x14ac:dyDescent="0.2">
      <c r="A9" s="85" t="s">
        <v>8</v>
      </c>
      <c r="B9" s="157">
        <v>445</v>
      </c>
      <c r="C9" s="157">
        <v>510</v>
      </c>
      <c r="D9" s="230">
        <v>75</v>
      </c>
      <c r="E9" s="230">
        <v>136</v>
      </c>
      <c r="F9" s="230">
        <v>106</v>
      </c>
      <c r="G9" s="230">
        <v>128</v>
      </c>
      <c r="H9" s="230">
        <v>111</v>
      </c>
      <c r="I9" s="230">
        <v>136</v>
      </c>
      <c r="J9" s="230">
        <v>115</v>
      </c>
      <c r="K9" s="230">
        <v>148</v>
      </c>
      <c r="L9" s="323"/>
      <c r="M9" s="153"/>
      <c r="N9" s="153"/>
      <c r="O9" s="153"/>
    </row>
    <row r="10" spans="1:15" ht="43.5" customHeight="1" x14ac:dyDescent="0.2">
      <c r="A10" s="85" t="s">
        <v>128</v>
      </c>
      <c r="B10" s="157">
        <v>907</v>
      </c>
      <c r="C10" s="157">
        <v>1130</v>
      </c>
      <c r="D10" s="230">
        <v>184</v>
      </c>
      <c r="E10" s="230">
        <v>243</v>
      </c>
      <c r="F10" s="230">
        <v>161</v>
      </c>
      <c r="G10" s="230">
        <v>319</v>
      </c>
      <c r="H10" s="230">
        <v>190</v>
      </c>
      <c r="I10" s="230">
        <v>284</v>
      </c>
      <c r="J10" s="230">
        <v>380</v>
      </c>
      <c r="K10" s="230">
        <v>276</v>
      </c>
      <c r="L10" s="323"/>
      <c r="M10" s="153"/>
      <c r="N10" s="153"/>
      <c r="O10" s="153"/>
    </row>
    <row r="11" spans="1:15" ht="43.5" customHeight="1" x14ac:dyDescent="0.2">
      <c r="A11" s="158" t="s">
        <v>88</v>
      </c>
      <c r="B11" s="157">
        <v>18</v>
      </c>
      <c r="C11" s="157">
        <v>23</v>
      </c>
      <c r="D11" s="230">
        <v>1</v>
      </c>
      <c r="E11" s="159">
        <v>0</v>
      </c>
      <c r="F11" s="230">
        <v>4</v>
      </c>
      <c r="G11" s="230">
        <v>13</v>
      </c>
      <c r="H11" s="230">
        <v>17</v>
      </c>
      <c r="I11" s="230">
        <v>2</v>
      </c>
      <c r="J11" s="230">
        <v>2</v>
      </c>
      <c r="K11" s="230">
        <v>2</v>
      </c>
      <c r="L11" s="323"/>
      <c r="M11" s="153"/>
      <c r="N11" s="153"/>
      <c r="O11" s="153"/>
    </row>
    <row r="12" spans="1:15" ht="43.5" customHeight="1" x14ac:dyDescent="0.2">
      <c r="A12" s="158" t="s">
        <v>87</v>
      </c>
      <c r="B12" s="157">
        <v>53</v>
      </c>
      <c r="C12" s="157">
        <v>141</v>
      </c>
      <c r="D12" s="159">
        <v>0</v>
      </c>
      <c r="E12" s="230">
        <v>24</v>
      </c>
      <c r="F12" s="230">
        <v>28</v>
      </c>
      <c r="G12" s="230">
        <v>1</v>
      </c>
      <c r="H12" s="230">
        <v>19</v>
      </c>
      <c r="I12" s="230">
        <v>1</v>
      </c>
      <c r="J12" s="230">
        <v>94</v>
      </c>
      <c r="K12" s="230">
        <v>27</v>
      </c>
      <c r="L12" s="323"/>
      <c r="M12" s="153"/>
      <c r="N12" s="153"/>
      <c r="O12" s="153"/>
    </row>
    <row r="13" spans="1:15" ht="43.5" customHeight="1" x14ac:dyDescent="0.2">
      <c r="A13" s="85" t="s">
        <v>59</v>
      </c>
      <c r="B13" s="157">
        <v>2418</v>
      </c>
      <c r="C13" s="157">
        <v>3089</v>
      </c>
      <c r="D13" s="230">
        <v>375</v>
      </c>
      <c r="E13" s="230">
        <v>606</v>
      </c>
      <c r="F13" s="230">
        <v>746</v>
      </c>
      <c r="G13" s="230">
        <v>691</v>
      </c>
      <c r="H13" s="230">
        <v>756</v>
      </c>
      <c r="I13" s="230">
        <v>621</v>
      </c>
      <c r="J13" s="230">
        <v>801</v>
      </c>
      <c r="K13" s="230">
        <v>911</v>
      </c>
      <c r="L13" s="323"/>
      <c r="M13" s="153"/>
      <c r="N13" s="153"/>
      <c r="O13" s="153"/>
    </row>
    <row r="14" spans="1:15" ht="43.5" customHeight="1" x14ac:dyDescent="0.2">
      <c r="A14" s="158" t="s">
        <v>127</v>
      </c>
      <c r="B14" s="157">
        <v>3981</v>
      </c>
      <c r="C14" s="157">
        <v>4983</v>
      </c>
      <c r="D14" s="230">
        <v>519</v>
      </c>
      <c r="E14" s="230">
        <v>942</v>
      </c>
      <c r="F14" s="230">
        <v>1239</v>
      </c>
      <c r="G14" s="230">
        <v>1281</v>
      </c>
      <c r="H14" s="230">
        <v>1113</v>
      </c>
      <c r="I14" s="230">
        <v>1246</v>
      </c>
      <c r="J14" s="230">
        <v>1305</v>
      </c>
      <c r="K14" s="230">
        <v>1319</v>
      </c>
      <c r="L14" s="323"/>
      <c r="M14" s="153"/>
      <c r="N14" s="153"/>
      <c r="O14" s="153"/>
    </row>
    <row r="15" spans="1:15" ht="43.5" customHeight="1" x14ac:dyDescent="0.2">
      <c r="A15" s="84" t="s">
        <v>176</v>
      </c>
      <c r="B15" s="156"/>
      <c r="C15" s="156"/>
      <c r="D15" s="27"/>
      <c r="E15" s="27"/>
      <c r="F15" s="27"/>
      <c r="G15" s="27"/>
      <c r="H15" s="27"/>
      <c r="I15" s="27"/>
      <c r="J15" s="27"/>
      <c r="K15" s="27"/>
      <c r="L15" s="323"/>
      <c r="M15" s="153"/>
      <c r="N15" s="153"/>
      <c r="O15" s="153"/>
    </row>
    <row r="16" spans="1:15" ht="43.5" customHeight="1" x14ac:dyDescent="0.2">
      <c r="A16" s="10" t="s">
        <v>118</v>
      </c>
      <c r="B16" s="229">
        <v>752</v>
      </c>
      <c r="C16" s="229">
        <v>520</v>
      </c>
      <c r="D16" s="229">
        <v>149</v>
      </c>
      <c r="E16" s="229">
        <v>230</v>
      </c>
      <c r="F16" s="229">
        <v>213</v>
      </c>
      <c r="G16" s="229">
        <v>160</v>
      </c>
      <c r="H16" s="229">
        <v>125</v>
      </c>
      <c r="I16" s="229">
        <v>94</v>
      </c>
      <c r="J16" s="229">
        <v>109</v>
      </c>
      <c r="K16" s="229">
        <v>192</v>
      </c>
      <c r="L16" s="323"/>
      <c r="M16" s="153"/>
      <c r="N16" s="153"/>
      <c r="O16" s="153"/>
    </row>
    <row r="17" spans="1:15" ht="43.5" customHeight="1" x14ac:dyDescent="0.2">
      <c r="A17" s="10" t="s">
        <v>117</v>
      </c>
      <c r="B17" s="229">
        <v>2516</v>
      </c>
      <c r="C17" s="229">
        <v>3743</v>
      </c>
      <c r="D17" s="229">
        <v>246</v>
      </c>
      <c r="E17" s="229">
        <v>574</v>
      </c>
      <c r="F17" s="229">
        <v>813</v>
      </c>
      <c r="G17" s="229">
        <v>883</v>
      </c>
      <c r="H17" s="229">
        <v>788</v>
      </c>
      <c r="I17" s="229">
        <v>973</v>
      </c>
      <c r="J17" s="229">
        <v>1017</v>
      </c>
      <c r="K17" s="229">
        <v>965</v>
      </c>
      <c r="L17" s="323"/>
      <c r="M17" s="153"/>
      <c r="N17" s="153"/>
      <c r="O17" s="153"/>
    </row>
    <row r="18" spans="1:15" ht="43.5" customHeight="1" x14ac:dyDescent="0.2">
      <c r="A18" s="155" t="s">
        <v>116</v>
      </c>
      <c r="B18" s="154">
        <v>16</v>
      </c>
      <c r="C18" s="154">
        <v>15</v>
      </c>
      <c r="D18" s="154">
        <v>3</v>
      </c>
      <c r="E18" s="154">
        <v>4</v>
      </c>
      <c r="F18" s="154">
        <v>4</v>
      </c>
      <c r="G18" s="154">
        <v>5</v>
      </c>
      <c r="H18" s="154">
        <v>3</v>
      </c>
      <c r="I18" s="154">
        <v>4</v>
      </c>
      <c r="J18" s="154">
        <v>4</v>
      </c>
      <c r="K18" s="154">
        <v>4</v>
      </c>
      <c r="L18" s="323"/>
      <c r="M18" s="153"/>
      <c r="N18" s="153"/>
      <c r="O18" s="153"/>
    </row>
    <row r="19" spans="1:15" ht="15.75" x14ac:dyDescent="0.2">
      <c r="A19" s="89" t="s">
        <v>340</v>
      </c>
    </row>
    <row r="21" spans="1:15" x14ac:dyDescent="0.2"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5" x14ac:dyDescent="0.2">
      <c r="C22" s="153"/>
    </row>
    <row r="23" spans="1:15" x14ac:dyDescent="0.2"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5" x14ac:dyDescent="0.2">
      <c r="C24" s="153"/>
    </row>
  </sheetData>
  <mergeCells count="8">
    <mergeCell ref="A1:K1"/>
    <mergeCell ref="L1:L18"/>
    <mergeCell ref="A2:K2"/>
    <mergeCell ref="A3:A4"/>
    <mergeCell ref="B3:B4"/>
    <mergeCell ref="C3:C4"/>
    <mergeCell ref="D3:G3"/>
    <mergeCell ref="H3:K3"/>
  </mergeCells>
  <printOptions horizontalCentered="1"/>
  <pageMargins left="0.23622047244094491" right="0.23622047244094491" top="0.19685039370078741" bottom="0.78740157480314965" header="0" footer="0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B40C-B4A6-4E30-A985-50A225AAEEA7}">
  <sheetPr>
    <tabColor theme="0" tint="-0.14999847407452621"/>
    <pageSetUpPr fitToPage="1"/>
  </sheetPr>
  <dimension ref="A1:Q31"/>
  <sheetViews>
    <sheetView showWhiteSpace="0" zoomScaleNormal="100" workbookViewId="0">
      <selection sqref="A1:K1"/>
    </sheetView>
  </sheetViews>
  <sheetFormatPr defaultColWidth="9.140625" defaultRowHeight="12.75" x14ac:dyDescent="0.2"/>
  <cols>
    <col min="1" max="1" width="42.5703125" style="2" customWidth="1"/>
    <col min="2" max="11" width="16.85546875" style="2" customWidth="1"/>
    <col min="12" max="12" width="6.7109375" style="2" customWidth="1"/>
    <col min="13" max="13" width="12.42578125" style="2" customWidth="1"/>
    <col min="14" max="14" width="13.42578125" style="2" customWidth="1"/>
    <col min="15" max="16" width="9.5703125" style="2" bestFit="1" customWidth="1"/>
    <col min="17" max="17" width="10.85546875" style="2" bestFit="1" customWidth="1"/>
    <col min="18" max="16384" width="9.140625" style="2"/>
  </cols>
  <sheetData>
    <row r="1" spans="1:17" ht="18" customHeight="1" x14ac:dyDescent="0.25">
      <c r="A1" s="321" t="s">
        <v>420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3">
        <v>15</v>
      </c>
    </row>
    <row r="2" spans="1:17" ht="18" customHeight="1" x14ac:dyDescent="0.2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23"/>
    </row>
    <row r="3" spans="1:17" ht="35.1" customHeight="1" x14ac:dyDescent="0.2">
      <c r="A3" s="310" t="s">
        <v>120</v>
      </c>
      <c r="B3" s="310">
        <v>2021</v>
      </c>
      <c r="C3" s="310" t="s">
        <v>84</v>
      </c>
      <c r="D3" s="312">
        <v>2021</v>
      </c>
      <c r="E3" s="313"/>
      <c r="F3" s="313"/>
      <c r="G3" s="314"/>
      <c r="H3" s="312" t="s">
        <v>84</v>
      </c>
      <c r="I3" s="313"/>
      <c r="J3" s="313"/>
      <c r="K3" s="314"/>
      <c r="L3" s="323"/>
    </row>
    <row r="4" spans="1:17" ht="35.1" customHeight="1" x14ac:dyDescent="0.2">
      <c r="A4" s="311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23"/>
    </row>
    <row r="5" spans="1:17" ht="41.25" customHeight="1" x14ac:dyDescent="0.2">
      <c r="A5" s="282" t="s">
        <v>115</v>
      </c>
      <c r="B5" s="238">
        <v>2836</v>
      </c>
      <c r="C5" s="238">
        <v>2899</v>
      </c>
      <c r="D5" s="21">
        <v>520</v>
      </c>
      <c r="E5" s="21">
        <v>642</v>
      </c>
      <c r="F5" s="21">
        <v>947</v>
      </c>
      <c r="G5" s="21">
        <v>727</v>
      </c>
      <c r="H5" s="21">
        <v>556</v>
      </c>
      <c r="I5" s="21">
        <v>922</v>
      </c>
      <c r="J5" s="21">
        <v>552</v>
      </c>
      <c r="K5" s="21">
        <v>869</v>
      </c>
      <c r="L5" s="323"/>
      <c r="M5" s="153"/>
      <c r="N5" s="153"/>
      <c r="O5" s="153"/>
      <c r="P5" s="153"/>
      <c r="Q5" s="153"/>
    </row>
    <row r="6" spans="1:17" ht="41.25" customHeight="1" x14ac:dyDescent="0.2">
      <c r="A6" s="84" t="s">
        <v>124</v>
      </c>
      <c r="B6" s="278"/>
      <c r="C6" s="281"/>
      <c r="D6" s="278"/>
      <c r="E6" s="278"/>
      <c r="F6" s="278"/>
      <c r="G6" s="278"/>
      <c r="H6" s="278"/>
      <c r="I6" s="278"/>
      <c r="J6" s="278"/>
      <c r="K6" s="278"/>
      <c r="L6" s="323"/>
      <c r="M6" s="153"/>
      <c r="N6" s="153"/>
      <c r="O6" s="267"/>
      <c r="P6" s="267"/>
      <c r="Q6" s="267"/>
    </row>
    <row r="7" spans="1:17" ht="45.75" customHeight="1" x14ac:dyDescent="0.2">
      <c r="A7" s="280" t="s">
        <v>419</v>
      </c>
      <c r="B7" s="161">
        <v>437</v>
      </c>
      <c r="C7" s="161">
        <v>344</v>
      </c>
      <c r="D7" s="160">
        <v>63</v>
      </c>
      <c r="E7" s="160">
        <v>87</v>
      </c>
      <c r="F7" s="160">
        <v>163</v>
      </c>
      <c r="G7" s="160">
        <v>124</v>
      </c>
      <c r="H7" s="160">
        <v>53</v>
      </c>
      <c r="I7" s="160">
        <v>116</v>
      </c>
      <c r="J7" s="160">
        <v>55</v>
      </c>
      <c r="K7" s="160">
        <v>120</v>
      </c>
      <c r="L7" s="323"/>
      <c r="M7" s="153"/>
      <c r="N7" s="153"/>
      <c r="O7" s="153"/>
      <c r="P7" s="153"/>
      <c r="Q7" s="153"/>
    </row>
    <row r="8" spans="1:17" ht="65.25" customHeight="1" x14ac:dyDescent="0.2">
      <c r="A8" s="280" t="s">
        <v>418</v>
      </c>
      <c r="B8" s="160">
        <v>14</v>
      </c>
      <c r="C8" s="160">
        <v>29</v>
      </c>
      <c r="D8" s="160">
        <v>1</v>
      </c>
      <c r="E8" s="160">
        <v>5</v>
      </c>
      <c r="F8" s="160">
        <v>5</v>
      </c>
      <c r="G8" s="160">
        <v>3</v>
      </c>
      <c r="H8" s="160">
        <v>5</v>
      </c>
      <c r="I8" s="160">
        <v>13</v>
      </c>
      <c r="J8" s="160">
        <v>3</v>
      </c>
      <c r="K8" s="160">
        <v>8</v>
      </c>
      <c r="L8" s="323"/>
      <c r="M8" s="153"/>
      <c r="N8" s="153"/>
      <c r="O8" s="153"/>
      <c r="P8" s="153"/>
      <c r="Q8" s="153"/>
    </row>
    <row r="9" spans="1:17" ht="41.25" customHeight="1" x14ac:dyDescent="0.2">
      <c r="A9" s="85" t="s">
        <v>5</v>
      </c>
      <c r="B9" s="238">
        <v>4062</v>
      </c>
      <c r="C9" s="238">
        <v>5322</v>
      </c>
      <c r="D9" s="21">
        <v>926</v>
      </c>
      <c r="E9" s="21">
        <v>875</v>
      </c>
      <c r="F9" s="21">
        <v>1085</v>
      </c>
      <c r="G9" s="21">
        <v>1176</v>
      </c>
      <c r="H9" s="21">
        <v>1183</v>
      </c>
      <c r="I9" s="21">
        <v>1377</v>
      </c>
      <c r="J9" s="21">
        <v>1210</v>
      </c>
      <c r="K9" s="21">
        <v>1552</v>
      </c>
      <c r="L9" s="323"/>
      <c r="M9" s="153"/>
      <c r="N9" s="153"/>
      <c r="O9" s="153"/>
      <c r="P9" s="153"/>
      <c r="Q9" s="153"/>
    </row>
    <row r="10" spans="1:17" ht="41.25" customHeight="1" x14ac:dyDescent="0.2">
      <c r="A10" s="84" t="s">
        <v>124</v>
      </c>
      <c r="B10" s="279"/>
      <c r="C10" s="279"/>
      <c r="D10" s="278"/>
      <c r="E10" s="278"/>
      <c r="F10" s="278"/>
      <c r="G10" s="278"/>
      <c r="H10" s="278"/>
      <c r="I10" s="278"/>
      <c r="J10" s="278"/>
      <c r="K10" s="278"/>
      <c r="L10" s="323"/>
      <c r="M10" s="153"/>
      <c r="N10" s="153"/>
      <c r="O10" s="153"/>
      <c r="P10" s="153"/>
      <c r="Q10" s="153"/>
    </row>
    <row r="11" spans="1:17" ht="41.25" customHeight="1" x14ac:dyDescent="0.2">
      <c r="A11" s="276" t="s">
        <v>111</v>
      </c>
      <c r="B11" s="161">
        <v>1133</v>
      </c>
      <c r="C11" s="161">
        <v>1240</v>
      </c>
      <c r="D11" s="160">
        <v>378</v>
      </c>
      <c r="E11" s="160">
        <v>252</v>
      </c>
      <c r="F11" s="160">
        <v>238</v>
      </c>
      <c r="G11" s="160">
        <v>265</v>
      </c>
      <c r="H11" s="160">
        <v>328</v>
      </c>
      <c r="I11" s="160">
        <v>353</v>
      </c>
      <c r="J11" s="160">
        <v>303</v>
      </c>
      <c r="K11" s="160">
        <v>256</v>
      </c>
      <c r="L11" s="323"/>
      <c r="M11" s="153"/>
      <c r="N11" s="153"/>
      <c r="O11" s="153"/>
      <c r="P11" s="153"/>
      <c r="Q11" s="153"/>
    </row>
    <row r="12" spans="1:17" ht="41.25" customHeight="1" x14ac:dyDescent="0.2">
      <c r="A12" s="84" t="s">
        <v>393</v>
      </c>
      <c r="B12" s="161">
        <v>78</v>
      </c>
      <c r="C12" s="161">
        <v>76</v>
      </c>
      <c r="D12" s="160">
        <v>12</v>
      </c>
      <c r="E12" s="160">
        <v>35</v>
      </c>
      <c r="F12" s="160">
        <v>17</v>
      </c>
      <c r="G12" s="160">
        <v>14</v>
      </c>
      <c r="H12" s="160">
        <v>30</v>
      </c>
      <c r="I12" s="160">
        <v>19</v>
      </c>
      <c r="J12" s="160">
        <v>15</v>
      </c>
      <c r="K12" s="160">
        <v>12</v>
      </c>
      <c r="L12" s="323"/>
      <c r="M12" s="153"/>
      <c r="N12" s="153"/>
      <c r="O12" s="153"/>
      <c r="P12" s="153"/>
      <c r="Q12" s="153"/>
    </row>
    <row r="13" spans="1:17" ht="41.25" customHeight="1" x14ac:dyDescent="0.2">
      <c r="A13" s="276" t="s">
        <v>109</v>
      </c>
      <c r="B13" s="161">
        <v>112</v>
      </c>
      <c r="C13" s="161">
        <v>187</v>
      </c>
      <c r="D13" s="160">
        <v>19</v>
      </c>
      <c r="E13" s="160">
        <v>22</v>
      </c>
      <c r="F13" s="160">
        <v>34</v>
      </c>
      <c r="G13" s="160">
        <v>37</v>
      </c>
      <c r="H13" s="160">
        <v>39</v>
      </c>
      <c r="I13" s="160">
        <v>46</v>
      </c>
      <c r="J13" s="160">
        <v>59</v>
      </c>
      <c r="K13" s="160">
        <v>43</v>
      </c>
      <c r="L13" s="323"/>
      <c r="M13" s="153"/>
      <c r="N13" s="153"/>
      <c r="O13" s="153"/>
      <c r="P13" s="153"/>
      <c r="Q13" s="153"/>
    </row>
    <row r="14" spans="1:17" ht="41.25" customHeight="1" x14ac:dyDescent="0.2">
      <c r="A14" s="84" t="s">
        <v>108</v>
      </c>
      <c r="B14" s="161">
        <v>78</v>
      </c>
      <c r="C14" s="161">
        <v>47</v>
      </c>
      <c r="D14" s="160">
        <v>10</v>
      </c>
      <c r="E14" s="160">
        <v>19</v>
      </c>
      <c r="F14" s="160">
        <v>16</v>
      </c>
      <c r="G14" s="160">
        <v>33</v>
      </c>
      <c r="H14" s="160">
        <v>11</v>
      </c>
      <c r="I14" s="160">
        <v>14</v>
      </c>
      <c r="J14" s="160">
        <v>9</v>
      </c>
      <c r="K14" s="160">
        <v>13</v>
      </c>
      <c r="L14" s="323"/>
      <c r="M14" s="153"/>
      <c r="N14" s="153"/>
      <c r="O14" s="153"/>
      <c r="P14" s="153"/>
      <c r="Q14" s="153"/>
    </row>
    <row r="15" spans="1:17" ht="41.25" customHeight="1" x14ac:dyDescent="0.2">
      <c r="A15" s="84" t="s">
        <v>107</v>
      </c>
      <c r="B15" s="161">
        <v>891</v>
      </c>
      <c r="C15" s="161">
        <v>994</v>
      </c>
      <c r="D15" s="160">
        <v>135</v>
      </c>
      <c r="E15" s="160">
        <v>198</v>
      </c>
      <c r="F15" s="160">
        <v>323</v>
      </c>
      <c r="G15" s="160">
        <v>235</v>
      </c>
      <c r="H15" s="160">
        <v>250</v>
      </c>
      <c r="I15" s="160">
        <v>249</v>
      </c>
      <c r="J15" s="160">
        <v>229</v>
      </c>
      <c r="K15" s="160">
        <v>266</v>
      </c>
      <c r="L15" s="323"/>
      <c r="M15" s="153"/>
      <c r="N15" s="153"/>
      <c r="O15" s="153"/>
      <c r="P15" s="153"/>
      <c r="Q15" s="153"/>
    </row>
    <row r="16" spans="1:17" ht="41.25" customHeight="1" x14ac:dyDescent="0.2">
      <c r="A16" s="276" t="s">
        <v>106</v>
      </c>
      <c r="B16" s="161">
        <v>94</v>
      </c>
      <c r="C16" s="161">
        <v>33</v>
      </c>
      <c r="D16" s="160">
        <v>37</v>
      </c>
      <c r="E16" s="160">
        <v>23</v>
      </c>
      <c r="F16" s="160">
        <v>31</v>
      </c>
      <c r="G16" s="160">
        <v>3</v>
      </c>
      <c r="H16" s="160">
        <v>4</v>
      </c>
      <c r="I16" s="160">
        <v>12</v>
      </c>
      <c r="J16" s="160">
        <v>9</v>
      </c>
      <c r="K16" s="160">
        <v>8</v>
      </c>
      <c r="L16" s="323"/>
      <c r="M16" s="153"/>
      <c r="N16" s="153"/>
      <c r="O16" s="153"/>
      <c r="P16" s="153"/>
      <c r="Q16" s="153"/>
    </row>
    <row r="17" spans="1:17" ht="41.25" customHeight="1" x14ac:dyDescent="0.2">
      <c r="A17" s="277" t="s">
        <v>417</v>
      </c>
      <c r="B17" s="161">
        <v>228</v>
      </c>
      <c r="C17" s="161">
        <v>155</v>
      </c>
      <c r="D17" s="160">
        <v>22</v>
      </c>
      <c r="E17" s="160">
        <v>43</v>
      </c>
      <c r="F17" s="160">
        <v>30</v>
      </c>
      <c r="G17" s="160">
        <v>133</v>
      </c>
      <c r="H17" s="160">
        <v>51</v>
      </c>
      <c r="I17" s="160">
        <v>28</v>
      </c>
      <c r="J17" s="160">
        <v>37</v>
      </c>
      <c r="K17" s="160">
        <v>39</v>
      </c>
      <c r="L17" s="323"/>
      <c r="M17" s="153"/>
      <c r="N17" s="153"/>
      <c r="O17" s="153"/>
      <c r="P17" s="153"/>
      <c r="Q17" s="153"/>
    </row>
    <row r="18" spans="1:17" ht="41.25" customHeight="1" x14ac:dyDescent="0.2">
      <c r="A18" s="276" t="s">
        <v>416</v>
      </c>
      <c r="B18" s="161">
        <v>45</v>
      </c>
      <c r="C18" s="161">
        <v>63</v>
      </c>
      <c r="D18" s="160">
        <v>9</v>
      </c>
      <c r="E18" s="160">
        <v>7</v>
      </c>
      <c r="F18" s="160">
        <v>15</v>
      </c>
      <c r="G18" s="160">
        <v>14</v>
      </c>
      <c r="H18" s="160">
        <v>14</v>
      </c>
      <c r="I18" s="160">
        <v>18</v>
      </c>
      <c r="J18" s="160">
        <v>13</v>
      </c>
      <c r="K18" s="160">
        <v>18</v>
      </c>
      <c r="L18" s="323"/>
      <c r="M18" s="153"/>
      <c r="N18" s="153"/>
      <c r="O18" s="153"/>
      <c r="P18" s="153"/>
      <c r="Q18" s="153"/>
    </row>
    <row r="19" spans="1:17" ht="41.25" customHeight="1" x14ac:dyDescent="0.2">
      <c r="A19" s="275" t="s">
        <v>415</v>
      </c>
      <c r="B19" s="233">
        <v>43</v>
      </c>
      <c r="C19" s="233">
        <v>399</v>
      </c>
      <c r="D19" s="233">
        <v>27</v>
      </c>
      <c r="E19" s="274">
        <v>0</v>
      </c>
      <c r="F19" s="233">
        <v>8</v>
      </c>
      <c r="G19" s="233">
        <v>8</v>
      </c>
      <c r="H19" s="233">
        <v>9</v>
      </c>
      <c r="I19" s="233">
        <v>124</v>
      </c>
      <c r="J19" s="233">
        <v>112</v>
      </c>
      <c r="K19" s="233">
        <v>154</v>
      </c>
      <c r="L19" s="323"/>
      <c r="M19" s="153"/>
      <c r="N19" s="153"/>
      <c r="O19" s="153"/>
      <c r="P19" s="153"/>
      <c r="Q19" s="153"/>
    </row>
    <row r="20" spans="1:17" ht="15.75" x14ac:dyDescent="0.2">
      <c r="A20" s="89" t="s">
        <v>414</v>
      </c>
      <c r="L20" s="323"/>
    </row>
    <row r="21" spans="1:17" x14ac:dyDescent="0.2">
      <c r="J21" s="153"/>
    </row>
    <row r="22" spans="1:17" x14ac:dyDescent="0.2">
      <c r="B22" s="267"/>
      <c r="C22" s="267"/>
      <c r="F22" s="267"/>
      <c r="J22" s="153"/>
    </row>
    <row r="23" spans="1:17" hidden="1" x14ac:dyDescent="0.2">
      <c r="B23" s="267"/>
      <c r="C23" s="267"/>
      <c r="D23" s="267"/>
      <c r="E23" s="267"/>
      <c r="F23" s="267"/>
      <c r="G23" s="267"/>
      <c r="H23" s="267"/>
      <c r="I23" s="267"/>
      <c r="J23" s="267"/>
      <c r="K23" s="267"/>
    </row>
    <row r="24" spans="1:17" hidden="1" x14ac:dyDescent="0.2">
      <c r="B24" s="267"/>
      <c r="C24" s="267"/>
      <c r="D24" s="267"/>
      <c r="E24" s="267"/>
      <c r="F24" s="267"/>
      <c r="G24" s="267"/>
      <c r="H24" s="267"/>
      <c r="I24" s="267"/>
      <c r="J24" s="267"/>
      <c r="K24" s="267"/>
    </row>
    <row r="25" spans="1:17" x14ac:dyDescent="0.2"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  <row r="27" spans="1:17" x14ac:dyDescent="0.2">
      <c r="B27" s="267"/>
      <c r="C27" s="267"/>
      <c r="D27" s="267"/>
      <c r="E27" s="267"/>
      <c r="F27" s="267"/>
      <c r="G27" s="267"/>
      <c r="H27" s="267"/>
      <c r="I27" s="267"/>
      <c r="J27" s="267"/>
      <c r="K27" s="267"/>
    </row>
    <row r="30" spans="1:17" x14ac:dyDescent="0.2">
      <c r="B30" s="267"/>
      <c r="C30" s="267"/>
      <c r="D30" s="267"/>
      <c r="E30" s="267"/>
      <c r="F30" s="267"/>
      <c r="G30" s="267"/>
      <c r="H30" s="267"/>
      <c r="I30" s="267"/>
      <c r="J30" s="267"/>
      <c r="K30" s="267"/>
    </row>
    <row r="31" spans="1:17" x14ac:dyDescent="0.2">
      <c r="B31" s="267"/>
      <c r="C31" s="267"/>
      <c r="D31" s="267"/>
      <c r="E31" s="267"/>
      <c r="F31" s="267"/>
      <c r="G31" s="267"/>
      <c r="H31" s="267"/>
      <c r="I31" s="267"/>
      <c r="J31" s="267"/>
      <c r="K31" s="267"/>
    </row>
  </sheetData>
  <mergeCells count="8">
    <mergeCell ref="A1:K1"/>
    <mergeCell ref="L1:L20"/>
    <mergeCell ref="A2:K2"/>
    <mergeCell ref="A3:A4"/>
    <mergeCell ref="B3:B4"/>
    <mergeCell ref="C3:C4"/>
    <mergeCell ref="D3:G3"/>
    <mergeCell ref="H3:K3"/>
  </mergeCells>
  <printOptions horizontalCentered="1"/>
  <pageMargins left="0.23622047244094491" right="0.23622047244094491" top="0.78740157480314965" bottom="0.19685039370078741" header="0" footer="0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B0AA-AC8C-4BFD-B628-655E26F2740E}">
  <sheetPr>
    <tabColor theme="0" tint="-0.14999847407452621"/>
    <pageSetUpPr fitToPage="1"/>
  </sheetPr>
  <dimension ref="A1:L27"/>
  <sheetViews>
    <sheetView zoomScale="98" zoomScaleNormal="98" workbookViewId="0">
      <selection sqref="A1:K1"/>
    </sheetView>
  </sheetViews>
  <sheetFormatPr defaultRowHeight="15" x14ac:dyDescent="0.25"/>
  <cols>
    <col min="1" max="1" width="49.85546875" style="87" customWidth="1"/>
    <col min="2" max="11" width="16.5703125" style="87" customWidth="1"/>
    <col min="12" max="12" width="6.7109375" style="87" customWidth="1"/>
    <col min="13" max="16384" width="9.140625" style="87"/>
  </cols>
  <sheetData>
    <row r="1" spans="1:12" ht="21" customHeight="1" x14ac:dyDescent="0.25">
      <c r="A1" s="327" t="s">
        <v>356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09">
        <v>16</v>
      </c>
    </row>
    <row r="2" spans="1:12" ht="18" customHeight="1" x14ac:dyDescent="0.25">
      <c r="A2" s="316" t="s">
        <v>102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09"/>
    </row>
    <row r="3" spans="1:12" ht="35.1" customHeight="1" x14ac:dyDescent="0.25">
      <c r="A3" s="325" t="s">
        <v>120</v>
      </c>
      <c r="B3" s="310">
        <v>2021</v>
      </c>
      <c r="C3" s="310" t="s">
        <v>84</v>
      </c>
      <c r="D3" s="312">
        <v>2021</v>
      </c>
      <c r="E3" s="313"/>
      <c r="F3" s="313"/>
      <c r="G3" s="314"/>
      <c r="H3" s="312" t="s">
        <v>84</v>
      </c>
      <c r="I3" s="313"/>
      <c r="J3" s="313"/>
      <c r="K3" s="314"/>
      <c r="L3" s="309"/>
    </row>
    <row r="4" spans="1:12" ht="35.1" customHeight="1" x14ac:dyDescent="0.25">
      <c r="A4" s="326"/>
      <c r="B4" s="311"/>
      <c r="C4" s="311"/>
      <c r="D4" s="3" t="s">
        <v>60</v>
      </c>
      <c r="E4" s="3" t="s">
        <v>61</v>
      </c>
      <c r="F4" s="3" t="s">
        <v>62</v>
      </c>
      <c r="G4" s="3" t="s">
        <v>63</v>
      </c>
      <c r="H4" s="3" t="s">
        <v>60</v>
      </c>
      <c r="I4" s="3" t="s">
        <v>61</v>
      </c>
      <c r="J4" s="3" t="s">
        <v>62</v>
      </c>
      <c r="K4" s="3" t="s">
        <v>63</v>
      </c>
      <c r="L4" s="309"/>
    </row>
    <row r="5" spans="1:12" s="111" customFormat="1" ht="33" customHeight="1" x14ac:dyDescent="0.2">
      <c r="A5" s="114" t="s">
        <v>130</v>
      </c>
      <c r="B5" s="113">
        <v>10865</v>
      </c>
      <c r="C5" s="113">
        <v>13122</v>
      </c>
      <c r="D5" s="113">
        <v>2065</v>
      </c>
      <c r="E5" s="113">
        <v>2349</v>
      </c>
      <c r="F5" s="113">
        <v>3381</v>
      </c>
      <c r="G5" s="113">
        <v>3070</v>
      </c>
      <c r="H5" s="112">
        <v>2841</v>
      </c>
      <c r="I5" s="112">
        <v>3089</v>
      </c>
      <c r="J5" s="112">
        <v>3630</v>
      </c>
      <c r="K5" s="112">
        <v>3562</v>
      </c>
      <c r="L5" s="309"/>
    </row>
    <row r="6" spans="1:12" ht="33" customHeight="1" x14ac:dyDescent="0.25">
      <c r="A6" s="102" t="s">
        <v>6</v>
      </c>
      <c r="B6" s="101">
        <v>2581</v>
      </c>
      <c r="C6" s="101">
        <v>3308</v>
      </c>
      <c r="D6" s="100">
        <v>448</v>
      </c>
      <c r="E6" s="100">
        <v>538</v>
      </c>
      <c r="F6" s="100">
        <v>805</v>
      </c>
      <c r="G6" s="101">
        <v>790</v>
      </c>
      <c r="H6" s="100">
        <v>606</v>
      </c>
      <c r="I6" s="100">
        <v>809</v>
      </c>
      <c r="J6" s="100">
        <v>1060</v>
      </c>
      <c r="K6" s="100">
        <v>833</v>
      </c>
      <c r="L6" s="309"/>
    </row>
    <row r="7" spans="1:12" ht="33" customHeight="1" x14ac:dyDescent="0.25">
      <c r="A7" s="99" t="s">
        <v>124</v>
      </c>
      <c r="B7" s="110"/>
      <c r="C7" s="110"/>
      <c r="D7" s="109"/>
      <c r="E7" s="109"/>
      <c r="F7" s="109"/>
      <c r="G7" s="110"/>
      <c r="H7" s="109"/>
      <c r="I7" s="109"/>
      <c r="J7" s="109"/>
      <c r="K7" s="109"/>
      <c r="L7" s="309"/>
    </row>
    <row r="8" spans="1:12" ht="33" customHeight="1" x14ac:dyDescent="0.25">
      <c r="A8" s="106" t="s">
        <v>129</v>
      </c>
      <c r="B8" s="108"/>
      <c r="C8" s="108"/>
      <c r="D8" s="107"/>
      <c r="E8" s="107"/>
      <c r="F8" s="107"/>
      <c r="G8" s="108"/>
      <c r="H8" s="107"/>
      <c r="I8" s="107"/>
      <c r="J8" s="107"/>
      <c r="K8" s="107"/>
      <c r="L8" s="309"/>
    </row>
    <row r="9" spans="1:12" ht="33" customHeight="1" x14ac:dyDescent="0.25">
      <c r="A9" s="106" t="s">
        <v>90</v>
      </c>
      <c r="B9" s="95">
        <v>26136</v>
      </c>
      <c r="C9" s="95">
        <v>31351</v>
      </c>
      <c r="D9" s="94">
        <v>5089</v>
      </c>
      <c r="E9" s="94">
        <v>5555</v>
      </c>
      <c r="F9" s="94">
        <v>8129</v>
      </c>
      <c r="G9" s="95">
        <v>7363</v>
      </c>
      <c r="H9" s="94">
        <v>5901</v>
      </c>
      <c r="I9" s="94">
        <v>8470</v>
      </c>
      <c r="J9" s="94">
        <v>10257</v>
      </c>
      <c r="K9" s="94">
        <v>6723</v>
      </c>
      <c r="L9" s="309"/>
    </row>
    <row r="10" spans="1:12" ht="33" customHeight="1" x14ac:dyDescent="0.25">
      <c r="A10" s="106" t="s">
        <v>89</v>
      </c>
      <c r="B10" s="95">
        <v>2233</v>
      </c>
      <c r="C10" s="95">
        <v>2853</v>
      </c>
      <c r="D10" s="94">
        <v>424</v>
      </c>
      <c r="E10" s="94">
        <v>440</v>
      </c>
      <c r="F10" s="94">
        <v>725</v>
      </c>
      <c r="G10" s="95">
        <v>644</v>
      </c>
      <c r="H10" s="94">
        <v>529</v>
      </c>
      <c r="I10" s="94">
        <v>680</v>
      </c>
      <c r="J10" s="94">
        <v>936</v>
      </c>
      <c r="K10" s="94">
        <v>708</v>
      </c>
      <c r="L10" s="309"/>
    </row>
    <row r="11" spans="1:12" ht="33" customHeight="1" x14ac:dyDescent="0.25">
      <c r="A11" s="102" t="s">
        <v>8</v>
      </c>
      <c r="B11" s="101">
        <v>410</v>
      </c>
      <c r="C11" s="101">
        <v>435</v>
      </c>
      <c r="D11" s="100">
        <v>72</v>
      </c>
      <c r="E11" s="100">
        <v>130</v>
      </c>
      <c r="F11" s="100">
        <v>96</v>
      </c>
      <c r="G11" s="101">
        <v>112</v>
      </c>
      <c r="H11" s="100">
        <v>109</v>
      </c>
      <c r="I11" s="100">
        <v>114</v>
      </c>
      <c r="J11" s="100">
        <v>93</v>
      </c>
      <c r="K11" s="100">
        <v>119</v>
      </c>
      <c r="L11" s="309"/>
    </row>
    <row r="12" spans="1:12" ht="33" customHeight="1" x14ac:dyDescent="0.25">
      <c r="A12" s="102" t="s">
        <v>128</v>
      </c>
      <c r="B12" s="101">
        <v>690</v>
      </c>
      <c r="C12" s="101">
        <v>1023</v>
      </c>
      <c r="D12" s="100">
        <v>176</v>
      </c>
      <c r="E12" s="100">
        <v>144</v>
      </c>
      <c r="F12" s="100">
        <v>121</v>
      </c>
      <c r="G12" s="101">
        <v>249</v>
      </c>
      <c r="H12" s="100">
        <v>151</v>
      </c>
      <c r="I12" s="100">
        <v>257</v>
      </c>
      <c r="J12" s="100">
        <v>358</v>
      </c>
      <c r="K12" s="100">
        <v>257</v>
      </c>
      <c r="L12" s="309"/>
    </row>
    <row r="13" spans="1:12" ht="33" customHeight="1" x14ac:dyDescent="0.25">
      <c r="A13" s="102" t="s">
        <v>88</v>
      </c>
      <c r="B13" s="101">
        <v>13</v>
      </c>
      <c r="C13" s="101">
        <v>15</v>
      </c>
      <c r="D13" s="100">
        <v>1</v>
      </c>
      <c r="E13" s="104">
        <v>0</v>
      </c>
      <c r="F13" s="104">
        <v>0</v>
      </c>
      <c r="G13" s="101">
        <v>12</v>
      </c>
      <c r="H13" s="100">
        <v>15</v>
      </c>
      <c r="I13" s="104">
        <v>0</v>
      </c>
      <c r="J13" s="104">
        <v>0</v>
      </c>
      <c r="K13" s="104">
        <v>0</v>
      </c>
      <c r="L13" s="309"/>
    </row>
    <row r="14" spans="1:12" ht="33" customHeight="1" x14ac:dyDescent="0.25">
      <c r="A14" s="102" t="s">
        <v>87</v>
      </c>
      <c r="B14" s="105">
        <v>53</v>
      </c>
      <c r="C14" s="105">
        <v>79</v>
      </c>
      <c r="D14" s="104">
        <v>0</v>
      </c>
      <c r="E14" s="100">
        <v>24</v>
      </c>
      <c r="F14" s="100">
        <v>29</v>
      </c>
      <c r="G14" s="104">
        <v>0</v>
      </c>
      <c r="H14" s="100">
        <v>18</v>
      </c>
      <c r="I14" s="104">
        <v>0</v>
      </c>
      <c r="J14" s="100">
        <v>43</v>
      </c>
      <c r="K14" s="100">
        <v>18</v>
      </c>
      <c r="L14" s="309"/>
    </row>
    <row r="15" spans="1:12" ht="33" customHeight="1" x14ac:dyDescent="0.25">
      <c r="A15" s="102" t="s">
        <v>59</v>
      </c>
      <c r="B15" s="101">
        <v>1925</v>
      </c>
      <c r="C15" s="101">
        <v>2245</v>
      </c>
      <c r="D15" s="100">
        <v>302</v>
      </c>
      <c r="E15" s="100">
        <v>500</v>
      </c>
      <c r="F15" s="100">
        <v>616</v>
      </c>
      <c r="G15" s="101">
        <v>507</v>
      </c>
      <c r="H15" s="100">
        <v>441</v>
      </c>
      <c r="I15" s="100">
        <v>460</v>
      </c>
      <c r="J15" s="100">
        <v>630</v>
      </c>
      <c r="K15" s="100">
        <v>714</v>
      </c>
      <c r="L15" s="309"/>
    </row>
    <row r="16" spans="1:12" ht="33" customHeight="1" x14ac:dyDescent="0.25">
      <c r="A16" s="103" t="s">
        <v>127</v>
      </c>
      <c r="B16" s="101">
        <v>696</v>
      </c>
      <c r="C16" s="101">
        <v>803</v>
      </c>
      <c r="D16" s="100">
        <v>122</v>
      </c>
      <c r="E16" s="100">
        <v>137</v>
      </c>
      <c r="F16" s="100">
        <v>213</v>
      </c>
      <c r="G16" s="101">
        <v>224</v>
      </c>
      <c r="H16" s="100">
        <v>227</v>
      </c>
      <c r="I16" s="100">
        <v>164</v>
      </c>
      <c r="J16" s="100">
        <v>196</v>
      </c>
      <c r="K16" s="100">
        <v>216</v>
      </c>
      <c r="L16" s="309"/>
    </row>
    <row r="17" spans="1:12" ht="33" customHeight="1" x14ac:dyDescent="0.25">
      <c r="A17" s="102" t="s">
        <v>115</v>
      </c>
      <c r="B17" s="101">
        <v>1207</v>
      </c>
      <c r="C17" s="101">
        <v>1094</v>
      </c>
      <c r="D17" s="100">
        <v>164</v>
      </c>
      <c r="E17" s="100">
        <v>198</v>
      </c>
      <c r="F17" s="100">
        <v>576</v>
      </c>
      <c r="G17" s="101">
        <v>269</v>
      </c>
      <c r="H17" s="100">
        <v>288</v>
      </c>
      <c r="I17" s="100">
        <v>283</v>
      </c>
      <c r="J17" s="100">
        <v>221</v>
      </c>
      <c r="K17" s="100">
        <v>302</v>
      </c>
      <c r="L17" s="309"/>
    </row>
    <row r="18" spans="1:12" ht="33" customHeight="1" x14ac:dyDescent="0.25">
      <c r="A18" s="99" t="s">
        <v>124</v>
      </c>
      <c r="B18" s="101"/>
      <c r="C18" s="101"/>
      <c r="D18" s="100"/>
      <c r="E18" s="100"/>
      <c r="F18" s="100"/>
      <c r="G18" s="101"/>
      <c r="H18" s="100"/>
      <c r="I18" s="100"/>
      <c r="J18" s="100"/>
      <c r="K18" s="100"/>
      <c r="L18" s="309"/>
    </row>
    <row r="19" spans="1:12" ht="43.5" customHeight="1" x14ac:dyDescent="0.25">
      <c r="A19" s="96" t="s">
        <v>126</v>
      </c>
      <c r="B19" s="98">
        <v>350</v>
      </c>
      <c r="C19" s="98">
        <v>229</v>
      </c>
      <c r="D19" s="97">
        <v>54</v>
      </c>
      <c r="E19" s="97">
        <v>53</v>
      </c>
      <c r="F19" s="97">
        <v>139</v>
      </c>
      <c r="G19" s="98">
        <v>104</v>
      </c>
      <c r="H19" s="97">
        <v>38</v>
      </c>
      <c r="I19" s="97">
        <v>90</v>
      </c>
      <c r="J19" s="97">
        <v>38</v>
      </c>
      <c r="K19" s="97">
        <v>63</v>
      </c>
      <c r="L19" s="309"/>
    </row>
    <row r="20" spans="1:12" ht="33" customHeight="1" x14ac:dyDescent="0.25">
      <c r="A20" s="102" t="s">
        <v>125</v>
      </c>
      <c r="B20" s="101">
        <v>3290</v>
      </c>
      <c r="C20" s="101">
        <v>4120</v>
      </c>
      <c r="D20" s="100">
        <v>780</v>
      </c>
      <c r="E20" s="100">
        <v>678</v>
      </c>
      <c r="F20" s="100">
        <v>925</v>
      </c>
      <c r="G20" s="101">
        <v>907</v>
      </c>
      <c r="H20" s="100">
        <v>986</v>
      </c>
      <c r="I20" s="100">
        <v>1002</v>
      </c>
      <c r="J20" s="100">
        <v>1029</v>
      </c>
      <c r="K20" s="100">
        <v>1103</v>
      </c>
      <c r="L20" s="309"/>
    </row>
    <row r="21" spans="1:12" ht="33" customHeight="1" x14ac:dyDescent="0.25">
      <c r="A21" s="99" t="s">
        <v>124</v>
      </c>
      <c r="B21" s="98"/>
      <c r="C21" s="98"/>
      <c r="D21" s="97"/>
      <c r="E21" s="97"/>
      <c r="F21" s="97"/>
      <c r="G21" s="98"/>
      <c r="H21" s="97"/>
      <c r="I21" s="97"/>
      <c r="J21" s="97"/>
      <c r="K21" s="97"/>
      <c r="L21" s="309"/>
    </row>
    <row r="22" spans="1:12" ht="33" customHeight="1" x14ac:dyDescent="0.25">
      <c r="A22" s="96" t="s">
        <v>123</v>
      </c>
      <c r="B22" s="95">
        <v>1075</v>
      </c>
      <c r="C22" s="95">
        <v>1166</v>
      </c>
      <c r="D22" s="94">
        <v>365</v>
      </c>
      <c r="E22" s="94">
        <v>223</v>
      </c>
      <c r="F22" s="94">
        <v>230</v>
      </c>
      <c r="G22" s="95">
        <v>257</v>
      </c>
      <c r="H22" s="94">
        <v>316</v>
      </c>
      <c r="I22" s="94">
        <v>331</v>
      </c>
      <c r="J22" s="94">
        <v>280</v>
      </c>
      <c r="K22" s="94">
        <v>239</v>
      </c>
      <c r="L22" s="309"/>
    </row>
    <row r="23" spans="1:12" ht="56.25" customHeight="1" x14ac:dyDescent="0.25">
      <c r="A23" s="96" t="s">
        <v>122</v>
      </c>
      <c r="B23" s="95">
        <v>12</v>
      </c>
      <c r="C23" s="95">
        <v>14</v>
      </c>
      <c r="D23" s="94">
        <v>1</v>
      </c>
      <c r="E23" s="94">
        <v>5</v>
      </c>
      <c r="F23" s="94">
        <v>3</v>
      </c>
      <c r="G23" s="95">
        <v>3</v>
      </c>
      <c r="H23" s="94">
        <v>4</v>
      </c>
      <c r="I23" s="94">
        <v>3</v>
      </c>
      <c r="J23" s="94">
        <v>3</v>
      </c>
      <c r="K23" s="94">
        <v>4</v>
      </c>
      <c r="L23" s="309"/>
    </row>
    <row r="24" spans="1:12" s="90" customFormat="1" ht="33" customHeight="1" x14ac:dyDescent="0.2">
      <c r="A24" s="93" t="s">
        <v>121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1">
        <v>0</v>
      </c>
      <c r="I24" s="91">
        <v>0</v>
      </c>
      <c r="J24" s="91">
        <v>0</v>
      </c>
      <c r="K24" s="91">
        <v>0</v>
      </c>
      <c r="L24" s="309"/>
    </row>
    <row r="25" spans="1:12" ht="16.5" x14ac:dyDescent="0.25">
      <c r="A25" s="89" t="s">
        <v>341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309"/>
    </row>
    <row r="27" spans="1:12" x14ac:dyDescent="0.25">
      <c r="B27" s="88"/>
      <c r="C27" s="88"/>
      <c r="D27" s="88"/>
      <c r="E27" s="88"/>
      <c r="F27" s="88"/>
      <c r="G27" s="88"/>
      <c r="H27" s="88"/>
      <c r="I27" s="88"/>
      <c r="J27" s="88"/>
      <c r="K27" s="88"/>
    </row>
  </sheetData>
  <mergeCells count="8">
    <mergeCell ref="L1:L25"/>
    <mergeCell ref="A3:A4"/>
    <mergeCell ref="D3:G3"/>
    <mergeCell ref="B3:B4"/>
    <mergeCell ref="H3:K3"/>
    <mergeCell ref="A2:K2"/>
    <mergeCell ref="A1:K1"/>
    <mergeCell ref="C3:C4"/>
  </mergeCells>
  <printOptions horizontalCentered="1"/>
  <pageMargins left="0.23622047244094491" right="0.23622047244094491" top="0.19685039370078741" bottom="0.78740157480314965" header="0" footer="0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BE7EFB-8B91-43AB-B549-A91BC4941A7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C697CEF-855C-4D4A-A02E-BB675F0A9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0938D-CD8E-4E83-97A9-731C21B58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1D5E17-352C-47F2-8E72-3D6137E0E6C2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13</vt:i4>
      </vt:variant>
    </vt:vector>
  </HeadingPairs>
  <TitlesOfParts>
    <vt:vector size="41" baseType="lpstr">
      <vt:lpstr>Table 1</vt:lpstr>
      <vt:lpstr>Table 2</vt:lpstr>
      <vt:lpstr>Table 3   </vt:lpstr>
      <vt:lpstr>Table 3 cont'd</vt:lpstr>
      <vt:lpstr>Table 4 </vt:lpstr>
      <vt:lpstr>Table 4 cont'd </vt:lpstr>
      <vt:lpstr>Table 5</vt:lpstr>
      <vt:lpstr>Table 5 cont'd</vt:lpstr>
      <vt:lpstr>Table 6 </vt:lpstr>
      <vt:lpstr>Table 7</vt:lpstr>
      <vt:lpstr>Table 7 cont'd</vt:lpstr>
      <vt:lpstr>Table 8</vt:lpstr>
      <vt:lpstr>Table 8 cont'd</vt:lpstr>
      <vt:lpstr>Table 9  </vt:lpstr>
      <vt:lpstr>Table 9 cont'd</vt:lpstr>
      <vt:lpstr>Table 10</vt:lpstr>
      <vt:lpstr>Table 10 cont'd </vt:lpstr>
      <vt:lpstr>Table 10 cont'd (sec 7 - 9)</vt:lpstr>
      <vt:lpstr>Table 11 </vt:lpstr>
      <vt:lpstr>Table 12 </vt:lpstr>
      <vt:lpstr>Table 13</vt:lpstr>
      <vt:lpstr>Table 13 cont'd</vt:lpstr>
      <vt:lpstr>Table 14</vt:lpstr>
      <vt:lpstr>Table 14 cont'd</vt:lpstr>
      <vt:lpstr>Table 15</vt:lpstr>
      <vt:lpstr>Table 16</vt:lpstr>
      <vt:lpstr>Table 17</vt:lpstr>
      <vt:lpstr>Table 18</vt:lpstr>
      <vt:lpstr>'Table 12 '!Print_Area</vt:lpstr>
      <vt:lpstr>'Table 13'!Print_Area</vt:lpstr>
      <vt:lpstr>'Table 13 cont''d'!Print_Area</vt:lpstr>
      <vt:lpstr>'Table 14'!Print_Area</vt:lpstr>
      <vt:lpstr>'Table 18'!Print_Area</vt:lpstr>
      <vt:lpstr>'Table 3   '!Print_Area</vt:lpstr>
      <vt:lpstr>'Table 3 cont''d'!Print_Area</vt:lpstr>
      <vt:lpstr>'Table 5'!Print_Area</vt:lpstr>
      <vt:lpstr>'Table 6 '!Print_Area</vt:lpstr>
      <vt:lpstr>'Table 7'!Print_Area</vt:lpstr>
      <vt:lpstr>'Table 7 cont''d'!Print_Area</vt:lpstr>
      <vt:lpstr>'Table 8'!Print_Area</vt:lpstr>
      <vt:lpstr>'Table 8 cont''d'!Print_Area</vt:lpstr>
    </vt:vector>
  </TitlesOfParts>
  <Company>Trade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statistical office</dc:creator>
  <cp:lastModifiedBy>Bhavna Ramjus</cp:lastModifiedBy>
  <cp:lastPrinted>2023-02-23T10:30:27Z</cp:lastPrinted>
  <dcterms:created xsi:type="dcterms:W3CDTF">1998-09-29T05:43:58Z</dcterms:created>
  <dcterms:modified xsi:type="dcterms:W3CDTF">2023-02-23T10:31:10Z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</Properties>
</file>