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80" windowHeight="1170" activeTab="4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definedNames>
    <definedName name="_xlnm.Print_Titles" localSheetId="4">'tab5 disag cpi by div and grp'!$1:$4</definedName>
    <definedName name="_xlnm.Print_Titles" localSheetId="2">'Table 3 '!$1:$3</definedName>
  </definedNames>
  <calcPr fullCalcOnLoad="1"/>
</workbook>
</file>

<file path=xl/sharedStrings.xml><?xml version="1.0" encoding="utf-8"?>
<sst xmlns="http://schemas.openxmlformats.org/spreadsheetml/2006/main" count="181" uniqueCount="160">
  <si>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</si>
  <si>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</si>
  <si>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</si>
  <si>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</si>
  <si>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</si>
  <si>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</si>
  <si>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</si>
  <si>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</si>
  <si>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</si>
  <si>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</si>
  <si>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</si>
  <si>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</si>
  <si>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</si>
  <si>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</si>
  <si>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</si>
  <si>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</si>
  <si>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</si>
  <si>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</si>
  <si>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</si>
  <si>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</si>
  <si>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</si>
  <si>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</si>
  <si>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</si>
  <si>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</si>
  <si>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</si>
  <si>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</si>
  <si>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</si>
  <si>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</si>
  <si>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</si>
  <si>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</si>
  <si>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</si>
  <si>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</si>
  <si>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</si>
  <si>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</si>
  <si>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</si>
  <si>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</si>
  <si>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</si>
  <si>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</si>
  <si>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</si>
  <si>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</si>
  <si>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</si>
  <si>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</si>
  <si>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</si>
  <si>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</si>
  <si>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</si>
  <si>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</si>
  <si>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</si>
  <si>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</si>
  <si>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</si>
  <si>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</si>
  <si>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</si>
  <si>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</si>
  <si>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</si>
  <si>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</si>
  <si>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</si>
  <si>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</si>
  <si>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</si>
  <si>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</si>
  <si>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</si>
  <si>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</si>
  <si>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</si>
  <si>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</si>
  <si>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</si>
  <si>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</si>
  <si>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</si>
  <si>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</si>
  <si>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</si>
  <si>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</si>
  <si>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</si>
  <si>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</si>
  <si>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</si>
  <si>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</si>
  <si>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</si>
  <si>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</si>
  <si>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</si>
  <si>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</si>
  <si>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</si>
  <si>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</si>
  <si>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</si>
  <si>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</si>
  <si>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</si>
  <si>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</si>
  <si>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</si>
  <si>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</si>
  <si>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</si>
  <si>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</si>
  <si>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</si>
  <si>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</si>
  <si>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</si>
  <si>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</si>
  <si>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</si>
  <si>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</si>
  <si>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</si>
  <si>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</si>
  <si>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</si>
  <si>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</si>
  <si>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</si>
  <si>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 xml:space="preserve">% change in price index 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</si>
  <si>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</si>
  <si>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</si>
  <si>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</si>
  <si>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</si>
  <si>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</si>
  <si>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</si>
  <si>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</si>
  <si>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</si>
  <si>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</si>
  <si>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</si>
  <si>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</si>
  <si>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</si>
  <si>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</si>
  <si>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</si>
  <si>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</si>
  <si>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</si>
  <si>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</si>
  <si>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</si>
  <si>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</si>
  <si>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</si>
  <si>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</si>
  <si>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</si>
  <si>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</si>
  <si>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</si>
  <si>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</si>
  <si>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</si>
  <si>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</si>
  <si>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 xml:space="preserve"> Year</t>
  </si>
  <si>
    <t>2011/12</t>
  </si>
  <si>
    <t>2012/13</t>
  </si>
  <si>
    <t>Table 6 - Inflation rate (%), 1990 - 2013</t>
  </si>
  <si>
    <t>Group 6 - Financial  services not elsewhere classified</t>
  </si>
  <si>
    <t>( Base : Jan - Dec 2012 = 100 )</t>
  </si>
  <si>
    <t>(Base: January - December 2012 = 100)</t>
  </si>
  <si>
    <t xml:space="preserve">                   (Base: January - December 2012 = 100)</t>
  </si>
  <si>
    <t>Vegetables</t>
  </si>
  <si>
    <t>Milk</t>
  </si>
  <si>
    <t>Other food products</t>
  </si>
  <si>
    <r>
      <t xml:space="preserve">Table 2b - Comparative Monthly Consumer Price Index , January 2008 - December 2013 </t>
    </r>
    <r>
      <rPr>
        <b/>
        <vertAlign val="superscript"/>
        <sz val="12"/>
        <rFont val="Times New Roman"/>
        <family val="1"/>
      </rPr>
      <t>1/</t>
    </r>
  </si>
  <si>
    <t>Table 2a - Monthly Consumer Price Index, January 2008 - December 2013</t>
  </si>
  <si>
    <t>Sep 2013</t>
  </si>
  <si>
    <t xml:space="preserve">Oct 2013
</t>
  </si>
  <si>
    <t xml:space="preserve">Nov 2013
</t>
  </si>
  <si>
    <t xml:space="preserve">Dec 2013
</t>
  </si>
  <si>
    <t>Cigarettes</t>
  </si>
  <si>
    <t>Alcoholic beverages</t>
  </si>
  <si>
    <t>Footwear</t>
  </si>
  <si>
    <t>Doctor's fee</t>
  </si>
  <si>
    <t>Motor vehicles</t>
  </si>
  <si>
    <t>Overall</t>
  </si>
  <si>
    <t xml:space="preserve">Sep 2013
</t>
  </si>
  <si>
    <t>Ready made clothing</t>
  </si>
  <si>
    <t>Oct 2013</t>
  </si>
  <si>
    <t>Nov 2013</t>
  </si>
  <si>
    <t>Dec 2013</t>
  </si>
  <si>
    <t>Table 4 : Monthly  sub-indices by division of consumption expenditure,  September  - December 2013</t>
  </si>
  <si>
    <t>% change between Sep and Dec 2013</t>
  </si>
  <si>
    <t>Table 5 - Monthly CPI by division and group of consumption expenditure, September  - December 2013</t>
  </si>
  <si>
    <t>Air tickets</t>
  </si>
  <si>
    <t xml:space="preserve">Table 3 - Net contribution of main commodities that affected the index from September to December  2013  </t>
  </si>
  <si>
    <t>-</t>
  </si>
  <si>
    <r>
      <t>1/</t>
    </r>
    <r>
      <rPr>
        <b/>
        <i/>
        <sz val="12"/>
        <rFont val="Times New Roman"/>
        <family val="1"/>
      </rPr>
      <t xml:space="preserve"> The CPI for January 2008 to March 2013, originally based on July 2006-June 2007, has been converted to the new base January - December 2012=100 using a linking factor of 1.33. Example: the monthly CPI  for January 2013 has been converted to the new base by dividing 135.7 by 1.33 (= 102.0)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</si>
</sst>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\ "/>
    <numFmt numFmtId="166" formatCode="\+\ 0.0"/>
    <numFmt numFmtId="167" formatCode="\+0.0"/>
    <numFmt numFmtId="168" formatCode="0\ \ \ "/>
    <numFmt numFmtId="169" formatCode="#,##0\ \ \ \ "/>
    <numFmt numFmtId="170" formatCode="\+\ 0.0\ \ \ \ \ \ "/>
    <numFmt numFmtId="171" formatCode="\ 0.0\ \ \ \ \ \ "/>
    <numFmt numFmtId="172" formatCode="General\ \ \ \ "/>
    <numFmt numFmtId="173" formatCode="[$-409]mmm\-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double"/>
      <top/>
      <bottom/>
    </border>
    <border>
      <left/>
      <right style="double"/>
      <top/>
      <bottom style="thin"/>
    </border>
    <border>
      <left/>
      <right style="double"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double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double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double"/>
      <right style="thin"/>
      <top/>
      <bottom style="medium"/>
    </border>
    <border>
      <left/>
      <right/>
      <top style="medium"/>
      <bottom/>
    </border>
    <border>
      <left/>
      <right style="double"/>
      <top style="medium"/>
      <bottom/>
    </border>
    <border>
      <left/>
      <right style="medium"/>
      <top style="medium"/>
      <bottom/>
    </border>
    <border>
      <left style="thin"/>
      <right style="double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double"/>
      <bottom style="medium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/>
    </border>
    <border>
      <left style="thin"/>
      <right style="thin"/>
      <top style="thin"/>
      <bottom/>
    </border>
    <border>
      <left style="medium"/>
      <right/>
      <top style="double"/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medium"/>
      <right/>
      <top style="double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double"/>
      <right style="double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double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thin"/>
    </border>
    <border>
      <left style="medium"/>
      <right style="double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61" applyFont="1" applyAlignment="1">
      <alignment horizontal="left"/>
      <protection/>
    </xf>
    <xf numFmtId="0" fontId="2" fillId="0" borderId="0" xfId="61" applyFont="1">
      <alignment/>
      <protection/>
    </xf>
    <xf numFmtId="0" fontId="7" fillId="0" borderId="0" xfId="61" applyFont="1" applyAlignment="1">
      <alignment horizontal="left"/>
      <protection/>
    </xf>
    <xf numFmtId="0" fontId="9" fillId="0" borderId="0" xfId="61" applyFont="1" applyBorder="1" applyAlignment="1" quotePrefix="1">
      <alignment horizontal="center"/>
      <protection/>
    </xf>
    <xf numFmtId="0" fontId="2" fillId="0" borderId="10" xfId="61" applyFont="1" applyBorder="1" applyAlignment="1">
      <alignment horizontal="center"/>
      <protection/>
    </xf>
    <xf numFmtId="0" fontId="2" fillId="0" borderId="10" xfId="61" applyFont="1" applyBorder="1">
      <alignment/>
      <protection/>
    </xf>
    <xf numFmtId="165" fontId="3" fillId="0" borderId="0" xfId="61" applyNumberFormat="1" applyFont="1" applyBorder="1" applyAlignment="1">
      <alignment horizontal="center"/>
      <protection/>
    </xf>
    <xf numFmtId="0" fontId="2" fillId="0" borderId="0" xfId="61" applyFont="1" applyBorder="1">
      <alignment/>
      <protection/>
    </xf>
    <xf numFmtId="0" fontId="2" fillId="0" borderId="11" xfId="61" applyFont="1" applyBorder="1">
      <alignment/>
      <protection/>
    </xf>
    <xf numFmtId="0" fontId="2" fillId="0" borderId="12" xfId="61" applyFont="1" applyBorder="1">
      <alignment/>
      <protection/>
    </xf>
    <xf numFmtId="0" fontId="2" fillId="0" borderId="0" xfId="62" applyFont="1">
      <alignment/>
      <protection/>
    </xf>
    <xf numFmtId="0" fontId="2" fillId="0" borderId="0" xfId="62" applyFont="1" applyAlignment="1">
      <alignment/>
      <protection/>
    </xf>
    <xf numFmtId="0" fontId="5" fillId="0" borderId="0" xfId="63" applyFont="1">
      <alignment/>
      <protection/>
    </xf>
    <xf numFmtId="0" fontId="5" fillId="0" borderId="0" xfId="63" applyFont="1" applyAlignment="1">
      <alignment/>
      <protection/>
    </xf>
    <xf numFmtId="0" fontId="5" fillId="0" borderId="0" xfId="63" applyFont="1" applyAlignment="1">
      <alignment horizontal="center"/>
      <protection/>
    </xf>
    <xf numFmtId="0" fontId="2" fillId="0" borderId="13" xfId="61" applyFont="1" applyBorder="1">
      <alignment/>
      <protection/>
    </xf>
    <xf numFmtId="0" fontId="9" fillId="0" borderId="14" xfId="61" applyFont="1" applyBorder="1" applyAlignment="1" quotePrefix="1">
      <alignment horizontal="center"/>
      <protection/>
    </xf>
    <xf numFmtId="0" fontId="2" fillId="0" borderId="15" xfId="61" applyFont="1" applyBorder="1">
      <alignment/>
      <protection/>
    </xf>
    <xf numFmtId="0" fontId="2" fillId="0" borderId="16" xfId="61" applyFont="1" applyBorder="1">
      <alignment/>
      <protection/>
    </xf>
    <xf numFmtId="0" fontId="2" fillId="0" borderId="17" xfId="61" applyFont="1" applyBorder="1">
      <alignment/>
      <protection/>
    </xf>
    <xf numFmtId="0" fontId="3" fillId="0" borderId="0" xfId="62" applyFont="1">
      <alignment/>
      <protection/>
    </xf>
    <xf numFmtId="0" fontId="2" fillId="0" borderId="0" xfId="62" applyFont="1" applyAlignment="1">
      <alignment vertical="center"/>
      <protection/>
    </xf>
    <xf numFmtId="0" fontId="9" fillId="0" borderId="18" xfId="61" applyFont="1" applyBorder="1">
      <alignment/>
      <protection/>
    </xf>
    <xf numFmtId="0" fontId="10" fillId="0" borderId="18" xfId="61" applyFont="1" applyBorder="1">
      <alignment/>
      <protection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3" xfId="61" applyFont="1" applyBorder="1" applyAlignment="1" quotePrefix="1">
      <alignment horizontal="center"/>
      <protection/>
    </xf>
    <xf numFmtId="166" fontId="2" fillId="0" borderId="0" xfId="61" applyNumberFormat="1" applyFont="1">
      <alignment/>
      <protection/>
    </xf>
    <xf numFmtId="0" fontId="19" fillId="0" borderId="0" xfId="0" applyFont="1" applyAlignment="1">
      <alignment/>
    </xf>
    <xf numFmtId="169" fontId="5" fillId="0" borderId="0" xfId="63" applyNumberFormat="1" applyFont="1" applyAlignment="1">
      <alignment horizontal="center"/>
      <protection/>
    </xf>
    <xf numFmtId="0" fontId="4" fillId="0" borderId="0" xfId="63" applyFont="1" quotePrefix="1">
      <alignment/>
      <protection/>
    </xf>
    <xf numFmtId="165" fontId="2" fillId="0" borderId="0" xfId="61" applyNumberFormat="1" applyFont="1" applyBorder="1" applyAlignment="1">
      <alignment horizontal="center"/>
      <protection/>
    </xf>
    <xf numFmtId="165" fontId="2" fillId="0" borderId="14" xfId="61" applyNumberFormat="1" applyFont="1" applyBorder="1" applyAlignment="1">
      <alignment horizontal="center"/>
      <protection/>
    </xf>
    <xf numFmtId="165" fontId="2" fillId="0" borderId="13" xfId="61" applyNumberFormat="1" applyFont="1" applyBorder="1" applyAlignment="1">
      <alignment horizontal="center"/>
      <protection/>
    </xf>
    <xf numFmtId="0" fontId="2" fillId="0" borderId="0" xfId="61" applyFont="1" applyBorder="1" applyAlignment="1">
      <alignment horizontal="center"/>
      <protection/>
    </xf>
    <xf numFmtId="164" fontId="2" fillId="0" borderId="0" xfId="61" applyNumberFormat="1" applyFont="1" applyBorder="1" applyAlignment="1">
      <alignment horizontal="center"/>
      <protection/>
    </xf>
    <xf numFmtId="0" fontId="2" fillId="0" borderId="19" xfId="61" applyFont="1" applyBorder="1">
      <alignment/>
      <protection/>
    </xf>
    <xf numFmtId="0" fontId="2" fillId="0" borderId="20" xfId="61" applyFont="1" applyBorder="1">
      <alignment/>
      <protection/>
    </xf>
    <xf numFmtId="0" fontId="3" fillId="0" borderId="0" xfId="64" applyFont="1" applyAlignment="1" quotePrefix="1">
      <alignment horizontal="left"/>
      <protection/>
    </xf>
    <xf numFmtId="0" fontId="2" fillId="0" borderId="0" xfId="64" applyFont="1" applyAlignment="1">
      <alignment horizontal="centerContinuous"/>
      <protection/>
    </xf>
    <xf numFmtId="0" fontId="2" fillId="0" borderId="0" xfId="64" applyFont="1">
      <alignment/>
      <protection/>
    </xf>
    <xf numFmtId="0" fontId="10" fillId="0" borderId="0" xfId="64" applyFont="1">
      <alignment/>
      <protection/>
    </xf>
    <xf numFmtId="0" fontId="3" fillId="0" borderId="0" xfId="64" applyFont="1" applyAlignment="1">
      <alignment vertical="center"/>
      <protection/>
    </xf>
    <xf numFmtId="0" fontId="3" fillId="0" borderId="0" xfId="64" applyFont="1" applyAlignment="1">
      <alignment horizontal="left"/>
      <protection/>
    </xf>
    <xf numFmtId="0" fontId="13" fillId="0" borderId="21" xfId="64" applyFont="1" applyBorder="1" applyAlignment="1">
      <alignment horizontal="center" vertical="center"/>
      <protection/>
    </xf>
    <xf numFmtId="164" fontId="13" fillId="0" borderId="22" xfId="64" applyNumberFormat="1" applyFont="1" applyBorder="1" applyAlignment="1">
      <alignment horizontal="center" vertical="center"/>
      <protection/>
    </xf>
    <xf numFmtId="172" fontId="13" fillId="0" borderId="23" xfId="65" applyNumberFormat="1" applyFont="1" applyBorder="1" applyAlignment="1">
      <alignment horizontal="center" vertical="center"/>
      <protection/>
    </xf>
    <xf numFmtId="164" fontId="13" fillId="0" borderId="24" xfId="65" applyNumberFormat="1" applyFont="1" applyBorder="1" applyAlignment="1">
      <alignment horizontal="center" vertical="center"/>
      <protection/>
    </xf>
    <xf numFmtId="164" fontId="13" fillId="0" borderId="24" xfId="65" applyNumberFormat="1" applyFont="1" applyBorder="1" applyAlignment="1" quotePrefix="1">
      <alignment horizontal="center" vertical="center"/>
      <protection/>
    </xf>
    <xf numFmtId="164" fontId="13" fillId="0" borderId="22" xfId="64" applyNumberFormat="1" applyFont="1" applyBorder="1" applyAlignment="1" quotePrefix="1">
      <alignment horizontal="center" vertical="center"/>
      <protection/>
    </xf>
    <xf numFmtId="172" fontId="13" fillId="0" borderId="23" xfId="65" applyNumberFormat="1" applyFont="1" applyBorder="1" applyAlignment="1" quotePrefix="1">
      <alignment horizontal="center" vertical="center"/>
      <protection/>
    </xf>
    <xf numFmtId="0" fontId="13" fillId="0" borderId="21" xfId="64" applyFont="1" applyBorder="1" applyAlignment="1">
      <alignment horizontal="center"/>
      <protection/>
    </xf>
    <xf numFmtId="172" fontId="13" fillId="0" borderId="25" xfId="65" applyNumberFormat="1" applyFont="1" applyBorder="1" applyAlignment="1">
      <alignment horizontal="center" vertical="center"/>
      <protection/>
    </xf>
    <xf numFmtId="164" fontId="13" fillId="0" borderId="13" xfId="65" applyNumberFormat="1" applyFont="1" applyBorder="1" applyAlignment="1">
      <alignment horizontal="center" vertical="center"/>
      <protection/>
    </xf>
    <xf numFmtId="0" fontId="13" fillId="0" borderId="26" xfId="64" applyFont="1" applyBorder="1" applyAlignment="1">
      <alignment horizontal="center"/>
      <protection/>
    </xf>
    <xf numFmtId="0" fontId="13" fillId="0" borderId="27" xfId="64" applyFont="1" applyBorder="1" applyAlignment="1">
      <alignment horizontal="center"/>
      <protection/>
    </xf>
    <xf numFmtId="164" fontId="13" fillId="0" borderId="13" xfId="64" applyNumberFormat="1" applyFont="1" applyBorder="1" applyAlignment="1">
      <alignment horizontal="center"/>
      <protection/>
    </xf>
    <xf numFmtId="172" fontId="13" fillId="0" borderId="25" xfId="64" applyNumberFormat="1" applyFont="1" applyBorder="1" applyAlignment="1">
      <alignment horizontal="center" vertical="center"/>
      <protection/>
    </xf>
    <xf numFmtId="164" fontId="13" fillId="0" borderId="13" xfId="64" applyNumberFormat="1" applyFont="1" applyBorder="1" applyAlignment="1">
      <alignment horizontal="center" vertical="center"/>
      <protection/>
    </xf>
    <xf numFmtId="172" fontId="13" fillId="0" borderId="28" xfId="64" applyNumberFormat="1" applyFont="1" applyBorder="1" applyAlignment="1">
      <alignment horizontal="center" vertical="center"/>
      <protection/>
    </xf>
    <xf numFmtId="166" fontId="3" fillId="0" borderId="29" xfId="61" applyNumberFormat="1" applyFont="1" applyBorder="1" applyAlignment="1">
      <alignment horizontal="center"/>
      <protection/>
    </xf>
    <xf numFmtId="166" fontId="3" fillId="0" borderId="30" xfId="61" applyNumberFormat="1" applyFont="1" applyBorder="1" applyAlignment="1">
      <alignment horizontal="center"/>
      <protection/>
    </xf>
    <xf numFmtId="0" fontId="3" fillId="0" borderId="20" xfId="61" applyFont="1" applyBorder="1">
      <alignment/>
      <protection/>
    </xf>
    <xf numFmtId="0" fontId="10" fillId="0" borderId="19" xfId="61" applyFont="1" applyBorder="1">
      <alignment/>
      <protection/>
    </xf>
    <xf numFmtId="166" fontId="3" fillId="0" borderId="31" xfId="61" applyNumberFormat="1" applyFont="1" applyBorder="1" applyAlignment="1">
      <alignment horizontal="center"/>
      <protection/>
    </xf>
    <xf numFmtId="164" fontId="13" fillId="0" borderId="32" xfId="64" applyNumberFormat="1" applyFont="1" applyBorder="1" applyAlignment="1">
      <alignment horizontal="center"/>
      <protection/>
    </xf>
    <xf numFmtId="165" fontId="2" fillId="0" borderId="0" xfId="61" applyNumberFormat="1" applyFont="1">
      <alignment/>
      <protection/>
    </xf>
    <xf numFmtId="0" fontId="2" fillId="0" borderId="0" xfId="64" applyFont="1" applyAlignment="1">
      <alignment horizontal="left"/>
      <protection/>
    </xf>
    <xf numFmtId="164" fontId="13" fillId="0" borderId="33" xfId="64" applyNumberFormat="1" applyFont="1" applyBorder="1" applyAlignment="1">
      <alignment horizontal="center"/>
      <protection/>
    </xf>
    <xf numFmtId="164" fontId="13" fillId="0" borderId="0" xfId="64" applyNumberFormat="1" applyFont="1" applyBorder="1" applyAlignment="1">
      <alignment horizontal="center"/>
      <protection/>
    </xf>
    <xf numFmtId="0" fontId="5" fillId="0" borderId="0" xfId="63" applyFont="1" applyAlignment="1">
      <alignment vertical="center"/>
      <protection/>
    </xf>
    <xf numFmtId="0" fontId="10" fillId="0" borderId="0" xfId="63" applyFont="1" applyAlignment="1">
      <alignment horizontal="centerContinuous" vertical="center"/>
      <protection/>
    </xf>
    <xf numFmtId="0" fontId="10" fillId="0" borderId="0" xfId="63" applyFont="1" applyAlignment="1">
      <alignment horizontal="center" vertical="center"/>
      <protection/>
    </xf>
    <xf numFmtId="164" fontId="2" fillId="0" borderId="0" xfId="63" applyNumberFormat="1" applyFont="1" applyBorder="1" applyAlignment="1">
      <alignment horizontal="center" vertical="center"/>
      <protection/>
    </xf>
    <xf numFmtId="168" fontId="3" fillId="0" borderId="0" xfId="63" applyNumberFormat="1" applyFont="1" applyBorder="1" applyAlignment="1">
      <alignment vertical="center"/>
      <protection/>
    </xf>
    <xf numFmtId="164" fontId="2" fillId="0" borderId="0" xfId="63" applyNumberFormat="1" applyFont="1" applyBorder="1" applyAlignment="1">
      <alignment horizontal="center"/>
      <protection/>
    </xf>
    <xf numFmtId="0" fontId="2" fillId="0" borderId="0" xfId="63" applyFont="1" applyAlignment="1">
      <alignment/>
      <protection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 quotePrefix="1">
      <alignment horizontal="center" vertical="center" wrapText="1"/>
    </xf>
    <xf numFmtId="0" fontId="3" fillId="0" borderId="36" xfId="0" applyFont="1" applyBorder="1" applyAlignment="1" quotePrefix="1">
      <alignment horizontal="center" vertical="center" wrapText="1"/>
    </xf>
    <xf numFmtId="0" fontId="3" fillId="0" borderId="37" xfId="0" applyFont="1" applyBorder="1" applyAlignment="1" quotePrefix="1">
      <alignment horizontal="center" vertical="center" wrapText="1"/>
    </xf>
    <xf numFmtId="0" fontId="16" fillId="0" borderId="34" xfId="64" applyFont="1" applyBorder="1" applyAlignment="1">
      <alignment horizontal="center"/>
      <protection/>
    </xf>
    <xf numFmtId="0" fontId="16" fillId="0" borderId="38" xfId="64" applyFont="1" applyBorder="1" applyAlignment="1">
      <alignment horizontal="center"/>
      <protection/>
    </xf>
    <xf numFmtId="0" fontId="16" fillId="0" borderId="39" xfId="64" applyFont="1" applyBorder="1" applyAlignment="1">
      <alignment horizontal="center"/>
      <protection/>
    </xf>
    <xf numFmtId="0" fontId="16" fillId="0" borderId="40" xfId="64" applyFont="1" applyBorder="1" applyAlignment="1">
      <alignment horizontal="center"/>
      <protection/>
    </xf>
    <xf numFmtId="164" fontId="5" fillId="0" borderId="0" xfId="63" applyNumberFormat="1" applyFont="1">
      <alignment/>
      <protection/>
    </xf>
    <xf numFmtId="164" fontId="13" fillId="0" borderId="22" xfId="64" applyNumberFormat="1" applyFont="1" applyBorder="1" applyAlignment="1">
      <alignment horizontal="center"/>
      <protection/>
    </xf>
    <xf numFmtId="164" fontId="13" fillId="0" borderId="24" xfId="64" applyNumberFormat="1" applyFont="1" applyBorder="1" applyAlignment="1">
      <alignment horizontal="center"/>
      <protection/>
    </xf>
    <xf numFmtId="0" fontId="3" fillId="0" borderId="0" xfId="62" applyFont="1" applyBorder="1" applyAlignment="1">
      <alignment horizontal="left" vertical="center" wrapText="1"/>
      <protection/>
    </xf>
    <xf numFmtId="0" fontId="3" fillId="0" borderId="0" xfId="62" applyFont="1" applyBorder="1" applyAlignment="1">
      <alignment horizontal="left" vertical="center"/>
      <protection/>
    </xf>
    <xf numFmtId="0" fontId="8" fillId="0" borderId="29" xfId="61" applyFont="1" applyBorder="1" applyAlignment="1">
      <alignment vertical="center"/>
      <protection/>
    </xf>
    <xf numFmtId="0" fontId="8" fillId="0" borderId="31" xfId="61" applyFont="1" applyBorder="1" applyAlignment="1">
      <alignment vertical="center"/>
      <protection/>
    </xf>
    <xf numFmtId="164" fontId="2" fillId="0" borderId="13" xfId="61" applyNumberFormat="1" applyFont="1" applyBorder="1" applyAlignment="1">
      <alignment horizontal="center"/>
      <protection/>
    </xf>
    <xf numFmtId="164" fontId="2" fillId="0" borderId="31" xfId="42" applyNumberFormat="1" applyFont="1" applyFill="1" applyBorder="1" applyAlignment="1">
      <alignment horizontal="center"/>
    </xf>
    <xf numFmtId="164" fontId="2" fillId="0" borderId="13" xfId="42" applyNumberFormat="1" applyFont="1" applyFill="1" applyBorder="1" applyAlignment="1">
      <alignment horizontal="center"/>
    </xf>
    <xf numFmtId="1" fontId="4" fillId="0" borderId="4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wrapText="1"/>
    </xf>
    <xf numFmtId="1" fontId="4" fillId="0" borderId="42" xfId="0" applyNumberFormat="1" applyFont="1" applyBorder="1" applyAlignment="1">
      <alignment horizontal="center"/>
    </xf>
    <xf numFmtId="164" fontId="18" fillId="0" borderId="43" xfId="42" applyNumberFormat="1" applyFont="1" applyBorder="1" applyAlignment="1">
      <alignment horizontal="center"/>
    </xf>
    <xf numFmtId="0" fontId="5" fillId="0" borderId="36" xfId="0" applyFont="1" applyFill="1" applyBorder="1" applyAlignment="1">
      <alignment wrapText="1"/>
    </xf>
    <xf numFmtId="1" fontId="20" fillId="0" borderId="42" xfId="0" applyNumberFormat="1" applyFont="1" applyBorder="1" applyAlignment="1">
      <alignment horizontal="center"/>
    </xf>
    <xf numFmtId="164" fontId="19" fillId="0" borderId="43" xfId="42" applyNumberFormat="1" applyFont="1" applyBorder="1" applyAlignment="1">
      <alignment horizontal="center"/>
    </xf>
    <xf numFmtId="0" fontId="5" fillId="0" borderId="37" xfId="0" applyFont="1" applyBorder="1" applyAlignment="1">
      <alignment wrapText="1"/>
    </xf>
    <xf numFmtId="1" fontId="20" fillId="0" borderId="44" xfId="0" applyNumberFormat="1" applyFont="1" applyBorder="1" applyAlignment="1">
      <alignment horizontal="center"/>
    </xf>
    <xf numFmtId="164" fontId="19" fillId="0" borderId="45" xfId="42" applyNumberFormat="1" applyFont="1" applyBorder="1" applyAlignment="1">
      <alignment horizontal="center"/>
    </xf>
    <xf numFmtId="0" fontId="4" fillId="0" borderId="46" xfId="0" applyFont="1" applyFill="1" applyBorder="1" applyAlignment="1">
      <alignment wrapText="1"/>
    </xf>
    <xf numFmtId="1" fontId="4" fillId="0" borderId="47" xfId="0" applyNumberFormat="1" applyFont="1" applyBorder="1" applyAlignment="1">
      <alignment horizontal="center"/>
    </xf>
    <xf numFmtId="164" fontId="18" fillId="0" borderId="48" xfId="42" applyNumberFormat="1" applyFont="1" applyBorder="1" applyAlignment="1">
      <alignment horizontal="center"/>
    </xf>
    <xf numFmtId="0" fontId="5" fillId="0" borderId="36" xfId="0" applyFont="1" applyBorder="1" applyAlignment="1">
      <alignment wrapText="1"/>
    </xf>
    <xf numFmtId="0" fontId="20" fillId="0" borderId="42" xfId="0" applyFont="1" applyBorder="1" applyAlignment="1">
      <alignment horizontal="center"/>
    </xf>
    <xf numFmtId="164" fontId="19" fillId="0" borderId="43" xfId="0" applyNumberFormat="1" applyFont="1" applyBorder="1" applyAlignment="1">
      <alignment horizontal="center"/>
    </xf>
    <xf numFmtId="0" fontId="4" fillId="0" borderId="49" xfId="0" applyFont="1" applyFill="1" applyBorder="1" applyAlignment="1">
      <alignment horizontal="center" vertical="center" wrapText="1"/>
    </xf>
    <xf numFmtId="0" fontId="9" fillId="0" borderId="34" xfId="61" applyFont="1" applyBorder="1" applyAlignment="1">
      <alignment horizontal="center" vertical="center"/>
      <protection/>
    </xf>
    <xf numFmtId="0" fontId="9" fillId="0" borderId="50" xfId="61" applyFont="1" applyBorder="1" applyAlignment="1" quotePrefix="1">
      <alignment horizontal="center" vertical="center"/>
      <protection/>
    </xf>
    <xf numFmtId="0" fontId="9" fillId="0" borderId="51" xfId="61" applyFont="1" applyBorder="1" applyAlignment="1" quotePrefix="1">
      <alignment horizontal="center" vertical="center"/>
      <protection/>
    </xf>
    <xf numFmtId="164" fontId="2" fillId="0" borderId="0" xfId="42" applyNumberFormat="1" applyFont="1" applyFill="1" applyBorder="1" applyAlignment="1">
      <alignment horizontal="center"/>
    </xf>
    <xf numFmtId="0" fontId="9" fillId="0" borderId="34" xfId="61" applyFont="1" applyBorder="1" applyAlignment="1" quotePrefix="1">
      <alignment horizontal="center" vertical="center"/>
      <protection/>
    </xf>
    <xf numFmtId="0" fontId="21" fillId="0" borderId="20" xfId="61" applyFont="1" applyBorder="1">
      <alignment/>
      <protection/>
    </xf>
    <xf numFmtId="164" fontId="21" fillId="0" borderId="0" xfId="61" applyNumberFormat="1" applyFont="1" applyBorder="1" applyAlignment="1">
      <alignment horizontal="center"/>
      <protection/>
    </xf>
    <xf numFmtId="165" fontId="21" fillId="0" borderId="0" xfId="61" applyNumberFormat="1" applyFont="1" applyBorder="1" applyAlignment="1">
      <alignment horizontal="center"/>
      <protection/>
    </xf>
    <xf numFmtId="165" fontId="21" fillId="0" borderId="14" xfId="61" applyNumberFormat="1" applyFont="1" applyBorder="1" applyAlignment="1">
      <alignment horizontal="center"/>
      <protection/>
    </xf>
    <xf numFmtId="164" fontId="21" fillId="0" borderId="13" xfId="61" applyNumberFormat="1" applyFont="1" applyBorder="1" applyAlignment="1">
      <alignment horizontal="center"/>
      <protection/>
    </xf>
    <xf numFmtId="1" fontId="4" fillId="0" borderId="52" xfId="0" applyNumberFormat="1" applyFont="1" applyBorder="1" applyAlignment="1">
      <alignment horizontal="center" vertical="center" wrapText="1"/>
    </xf>
    <xf numFmtId="17" fontId="17" fillId="0" borderId="53" xfId="0" applyNumberFormat="1" applyFont="1" applyBorder="1" applyAlignment="1">
      <alignment horizontal="center" vertical="center"/>
    </xf>
    <xf numFmtId="173" fontId="18" fillId="0" borderId="54" xfId="0" applyNumberFormat="1" applyFont="1" applyBorder="1" applyAlignment="1" quotePrefix="1">
      <alignment horizontal="center" vertical="center"/>
    </xf>
    <xf numFmtId="170" fontId="3" fillId="0" borderId="55" xfId="63" applyNumberFormat="1" applyFont="1" applyBorder="1" applyAlignment="1">
      <alignment horizontal="center" vertical="center"/>
      <protection/>
    </xf>
    <xf numFmtId="0" fontId="10" fillId="0" borderId="0" xfId="63" applyFont="1" applyAlignment="1">
      <alignment horizontal="left" vertical="center"/>
      <protection/>
    </xf>
    <xf numFmtId="169" fontId="3" fillId="0" borderId="55" xfId="42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3" fillId="0" borderId="55" xfId="0" applyFont="1" applyBorder="1" applyAlignment="1" quotePrefix="1">
      <alignment horizontal="center" vertical="center" wrapText="1"/>
    </xf>
    <xf numFmtId="169" fontId="3" fillId="0" borderId="59" xfId="42" applyNumberFormat="1" applyFont="1" applyBorder="1" applyAlignment="1">
      <alignment horizontal="center" vertical="center"/>
    </xf>
    <xf numFmtId="169" fontId="3" fillId="0" borderId="60" xfId="42" applyNumberFormat="1" applyFont="1" applyBorder="1" applyAlignment="1">
      <alignment horizontal="center" vertical="center"/>
    </xf>
    <xf numFmtId="169" fontId="3" fillId="0" borderId="61" xfId="42" applyNumberFormat="1" applyFont="1" applyBorder="1" applyAlignment="1">
      <alignment horizontal="center" vertical="center"/>
    </xf>
    <xf numFmtId="17" fontId="3" fillId="0" borderId="55" xfId="0" applyNumberFormat="1" applyFont="1" applyBorder="1" applyAlignment="1">
      <alignment horizontal="center" vertical="center" wrapText="1"/>
    </xf>
    <xf numFmtId="0" fontId="13" fillId="0" borderId="0" xfId="64" applyFont="1" applyBorder="1" applyAlignment="1">
      <alignment horizontal="center"/>
      <protection/>
    </xf>
    <xf numFmtId="172" fontId="13" fillId="0" borderId="0" xfId="64" applyNumberFormat="1" applyFont="1" applyBorder="1" applyAlignment="1">
      <alignment horizontal="center" vertical="center"/>
      <protection/>
    </xf>
    <xf numFmtId="0" fontId="2" fillId="0" borderId="0" xfId="64" applyFont="1" applyBorder="1">
      <alignment/>
      <protection/>
    </xf>
    <xf numFmtId="173" fontId="18" fillId="0" borderId="62" xfId="0" applyNumberFormat="1" applyFont="1" applyBorder="1" applyAlignment="1" quotePrefix="1">
      <alignment horizontal="center" vertical="center"/>
    </xf>
    <xf numFmtId="164" fontId="3" fillId="0" borderId="39" xfId="0" applyNumberFormat="1" applyFont="1" applyBorder="1" applyAlignment="1">
      <alignment horizontal="center" vertical="center" wrapText="1"/>
    </xf>
    <xf numFmtId="164" fontId="2" fillId="0" borderId="56" xfId="0" applyNumberFormat="1" applyFont="1" applyBorder="1" applyAlignment="1">
      <alignment horizontal="center" vertical="center" wrapText="1"/>
    </xf>
    <xf numFmtId="164" fontId="2" fillId="0" borderId="57" xfId="0" applyNumberFormat="1" applyFont="1" applyBorder="1" applyAlignment="1">
      <alignment horizontal="center" vertical="center" wrapText="1"/>
    </xf>
    <xf numFmtId="164" fontId="2" fillId="0" borderId="63" xfId="0" applyNumberFormat="1" applyFont="1" applyBorder="1" applyAlignment="1">
      <alignment horizontal="center" vertical="center" wrapText="1"/>
    </xf>
    <xf numFmtId="171" fontId="3" fillId="0" borderId="59" xfId="63" applyNumberFormat="1" applyFont="1" applyBorder="1" applyAlignment="1">
      <alignment horizontal="center" vertical="center"/>
      <protection/>
    </xf>
    <xf numFmtId="170" fontId="3" fillId="0" borderId="59" xfId="63" applyNumberFormat="1" applyFont="1" applyBorder="1" applyAlignment="1">
      <alignment horizontal="center" vertical="center"/>
      <protection/>
    </xf>
    <xf numFmtId="0" fontId="2" fillId="0" borderId="0" xfId="63" applyFont="1" applyAlignment="1">
      <alignment horizontal="center" vertical="center" textRotation="180"/>
      <protection/>
    </xf>
    <xf numFmtId="0" fontId="3" fillId="0" borderId="50" xfId="0" applyFont="1" applyBorder="1" applyAlignment="1" quotePrefix="1">
      <alignment horizontal="center" wrapText="1"/>
    </xf>
    <xf numFmtId="0" fontId="3" fillId="0" borderId="64" xfId="0" applyFont="1" applyBorder="1" applyAlignment="1" quotePrefix="1">
      <alignment horizontal="center" wrapText="1"/>
    </xf>
    <xf numFmtId="165" fontId="21" fillId="0" borderId="13" xfId="61" applyNumberFormat="1" applyFont="1" applyBorder="1" applyAlignment="1">
      <alignment horizontal="center"/>
      <protection/>
    </xf>
    <xf numFmtId="171" fontId="3" fillId="0" borderId="20" xfId="63" applyNumberFormat="1" applyFont="1" applyBorder="1" applyAlignment="1">
      <alignment horizontal="center" vertical="center"/>
      <protection/>
    </xf>
    <xf numFmtId="164" fontId="18" fillId="0" borderId="65" xfId="42" applyNumberFormat="1" applyFont="1" applyBorder="1" applyAlignment="1">
      <alignment horizontal="center"/>
    </xf>
    <xf numFmtId="164" fontId="19" fillId="0" borderId="65" xfId="42" applyNumberFormat="1" applyFont="1" applyBorder="1" applyAlignment="1">
      <alignment horizontal="center"/>
    </xf>
    <xf numFmtId="164" fontId="19" fillId="0" borderId="66" xfId="42" applyNumberFormat="1" applyFont="1" applyBorder="1" applyAlignment="1">
      <alignment horizontal="center"/>
    </xf>
    <xf numFmtId="164" fontId="18" fillId="0" borderId="67" xfId="42" applyNumberFormat="1" applyFont="1" applyBorder="1" applyAlignment="1">
      <alignment horizontal="center"/>
    </xf>
    <xf numFmtId="164" fontId="19" fillId="0" borderId="65" xfId="0" applyNumberFormat="1" applyFont="1" applyBorder="1" applyAlignment="1">
      <alignment horizontal="center"/>
    </xf>
    <xf numFmtId="164" fontId="18" fillId="0" borderId="68" xfId="42" applyNumberFormat="1" applyFont="1" applyBorder="1" applyAlignment="1">
      <alignment horizontal="center"/>
    </xf>
    <xf numFmtId="164" fontId="19" fillId="0" borderId="68" xfId="42" applyNumberFormat="1" applyFont="1" applyBorder="1" applyAlignment="1">
      <alignment horizontal="center"/>
    </xf>
    <xf numFmtId="164" fontId="19" fillId="0" borderId="68" xfId="0" applyNumberFormat="1" applyFont="1" applyBorder="1" applyAlignment="1">
      <alignment horizontal="center"/>
    </xf>
    <xf numFmtId="164" fontId="19" fillId="0" borderId="69" xfId="42" applyNumberFormat="1" applyFont="1" applyBorder="1" applyAlignment="1">
      <alignment horizontal="center"/>
    </xf>
    <xf numFmtId="164" fontId="18" fillId="0" borderId="70" xfId="42" applyNumberFormat="1" applyFont="1" applyBorder="1" applyAlignment="1">
      <alignment horizontal="center"/>
    </xf>
    <xf numFmtId="164" fontId="18" fillId="0" borderId="71" xfId="42" applyNumberFormat="1" applyFont="1" applyBorder="1" applyAlignment="1">
      <alignment horizontal="center"/>
    </xf>
    <xf numFmtId="164" fontId="18" fillId="0" borderId="72" xfId="42" applyNumberFormat="1" applyFont="1" applyBorder="1" applyAlignment="1">
      <alignment horizontal="center"/>
    </xf>
    <xf numFmtId="164" fontId="19" fillId="0" borderId="73" xfId="42" applyNumberFormat="1" applyFont="1" applyBorder="1" applyAlignment="1">
      <alignment horizontal="center"/>
    </xf>
    <xf numFmtId="164" fontId="19" fillId="0" borderId="74" xfId="42" applyNumberFormat="1" applyFont="1" applyBorder="1" applyAlignment="1">
      <alignment horizontal="center"/>
    </xf>
    <xf numFmtId="0" fontId="5" fillId="0" borderId="35" xfId="0" applyFont="1" applyFill="1" applyBorder="1" applyAlignment="1">
      <alignment wrapText="1"/>
    </xf>
    <xf numFmtId="1" fontId="5" fillId="0" borderId="75" xfId="0" applyNumberFormat="1" applyFont="1" applyBorder="1" applyAlignment="1">
      <alignment horizontal="center"/>
    </xf>
    <xf numFmtId="164" fontId="19" fillId="0" borderId="70" xfId="42" applyNumberFormat="1" applyFont="1" applyBorder="1" applyAlignment="1">
      <alignment horizontal="center"/>
    </xf>
    <xf numFmtId="164" fontId="19" fillId="0" borderId="10" xfId="42" applyNumberFormat="1" applyFont="1" applyBorder="1" applyAlignment="1">
      <alignment horizontal="center"/>
    </xf>
    <xf numFmtId="164" fontId="19" fillId="0" borderId="71" xfId="42" applyNumberFormat="1" applyFont="1" applyBorder="1" applyAlignment="1">
      <alignment horizontal="center"/>
    </xf>
    <xf numFmtId="164" fontId="18" fillId="0" borderId="11" xfId="42" applyNumberFormat="1" applyFont="1" applyBorder="1" applyAlignment="1">
      <alignment horizontal="center" vertical="center"/>
    </xf>
    <xf numFmtId="164" fontId="18" fillId="0" borderId="76" xfId="42" applyNumberFormat="1" applyFont="1" applyBorder="1" applyAlignment="1">
      <alignment horizontal="center" vertical="center"/>
    </xf>
    <xf numFmtId="164" fontId="18" fillId="0" borderId="33" xfId="42" applyNumberFormat="1" applyFont="1" applyBorder="1" applyAlignment="1">
      <alignment horizontal="center" vertical="center"/>
    </xf>
    <xf numFmtId="164" fontId="19" fillId="0" borderId="77" xfId="42" applyNumberFormat="1" applyFont="1" applyBorder="1" applyAlignment="1">
      <alignment horizontal="center"/>
    </xf>
    <xf numFmtId="167" fontId="53" fillId="0" borderId="55" xfId="0" applyNumberFormat="1" applyFont="1" applyBorder="1" applyAlignment="1">
      <alignment horizontal="center"/>
    </xf>
    <xf numFmtId="0" fontId="3" fillId="0" borderId="78" xfId="62" applyFont="1" applyBorder="1" applyAlignment="1">
      <alignment horizontal="center" vertical="center"/>
      <protection/>
    </xf>
    <xf numFmtId="0" fontId="3" fillId="0" borderId="54" xfId="62" applyFont="1" applyBorder="1" applyAlignment="1" quotePrefix="1">
      <alignment horizontal="center" vertical="center" wrapText="1"/>
      <protection/>
    </xf>
    <xf numFmtId="0" fontId="3" fillId="0" borderId="79" xfId="62" applyFont="1" applyBorder="1" applyAlignment="1" quotePrefix="1">
      <alignment horizontal="center" vertical="center" wrapText="1"/>
      <protection/>
    </xf>
    <xf numFmtId="0" fontId="13" fillId="0" borderId="80" xfId="59" applyFont="1" applyFill="1" applyBorder="1" applyAlignment="1" applyProtection="1">
      <alignment horizontal="left" wrapText="1"/>
      <protection/>
    </xf>
    <xf numFmtId="0" fontId="13" fillId="0" borderId="80" xfId="59" applyFont="1" applyBorder="1" applyAlignment="1" applyProtection="1">
      <alignment horizontal="left" wrapText="1"/>
      <protection/>
    </xf>
    <xf numFmtId="167" fontId="38" fillId="0" borderId="43" xfId="0" applyNumberFormat="1" applyFont="1" applyBorder="1" applyAlignment="1">
      <alignment horizontal="center"/>
    </xf>
    <xf numFmtId="0" fontId="14" fillId="0" borderId="55" xfId="59" applyFont="1" applyBorder="1" applyAlignment="1" applyProtection="1">
      <alignment horizontal="center" wrapText="1"/>
      <protection/>
    </xf>
    <xf numFmtId="167" fontId="13" fillId="0" borderId="43" xfId="66" applyNumberFormat="1" applyFont="1" applyBorder="1" applyAlignment="1" quotePrefix="1">
      <alignment horizontal="center" wrapText="1"/>
      <protection/>
    </xf>
    <xf numFmtId="164" fontId="13" fillId="0" borderId="68" xfId="66" applyNumberFormat="1" applyFont="1" applyBorder="1" applyAlignment="1" quotePrefix="1">
      <alignment horizontal="center" wrapText="1"/>
      <protection/>
    </xf>
    <xf numFmtId="167" fontId="13" fillId="0" borderId="68" xfId="66" applyNumberFormat="1" applyFont="1" applyBorder="1" applyAlignment="1" quotePrefix="1">
      <alignment horizontal="center" wrapText="1"/>
      <protection/>
    </xf>
    <xf numFmtId="164" fontId="13" fillId="0" borderId="43" xfId="66" applyNumberFormat="1" applyFont="1" applyBorder="1" applyAlignment="1" quotePrefix="1">
      <alignment horizontal="center" wrapText="1"/>
      <protection/>
    </xf>
    <xf numFmtId="167" fontId="14" fillId="0" borderId="55" xfId="66" applyNumberFormat="1" applyFont="1" applyBorder="1" applyAlignment="1" quotePrefix="1">
      <alignment horizontal="center" wrapText="1"/>
      <protection/>
    </xf>
    <xf numFmtId="173" fontId="18" fillId="0" borderId="81" xfId="0" applyNumberFormat="1" applyFont="1" applyBorder="1" applyAlignment="1" quotePrefix="1">
      <alignment horizontal="center" vertical="center"/>
    </xf>
    <xf numFmtId="0" fontId="2" fillId="0" borderId="82" xfId="61" applyFont="1" applyBorder="1">
      <alignment/>
      <protection/>
    </xf>
    <xf numFmtId="0" fontId="9" fillId="0" borderId="83" xfId="61" applyFont="1" applyBorder="1" applyAlignment="1">
      <alignment horizontal="center"/>
      <protection/>
    </xf>
    <xf numFmtId="0" fontId="9" fillId="0" borderId="84" xfId="61" applyFont="1" applyBorder="1">
      <alignment/>
      <protection/>
    </xf>
    <xf numFmtId="0" fontId="2" fillId="0" borderId="83" xfId="61" applyFont="1" applyBorder="1">
      <alignment/>
      <protection/>
    </xf>
    <xf numFmtId="0" fontId="21" fillId="0" borderId="83" xfId="61" applyFont="1" applyBorder="1">
      <alignment/>
      <protection/>
    </xf>
    <xf numFmtId="0" fontId="10" fillId="0" borderId="82" xfId="61" applyFont="1" applyBorder="1">
      <alignment/>
      <protection/>
    </xf>
    <xf numFmtId="0" fontId="10" fillId="0" borderId="85" xfId="61" applyFont="1" applyBorder="1">
      <alignment/>
      <protection/>
    </xf>
    <xf numFmtId="0" fontId="3" fillId="0" borderId="0" xfId="63" applyFont="1" applyAlignment="1">
      <alignment horizontal="left" vertical="center"/>
      <protection/>
    </xf>
    <xf numFmtId="0" fontId="3" fillId="0" borderId="0" xfId="63" applyFont="1" applyAlignment="1">
      <alignment vertical="center"/>
      <protection/>
    </xf>
    <xf numFmtId="0" fontId="8" fillId="0" borderId="29" xfId="61" applyFont="1" applyBorder="1" applyAlignment="1">
      <alignment horizontal="center" vertical="center"/>
      <protection/>
    </xf>
    <xf numFmtId="0" fontId="8" fillId="0" borderId="30" xfId="61" applyFont="1" applyBorder="1" applyAlignment="1">
      <alignment horizontal="center" vertical="center"/>
      <protection/>
    </xf>
    <xf numFmtId="0" fontId="12" fillId="0" borderId="0" xfId="61" applyFont="1" applyAlignment="1">
      <alignment horizontal="left" wrapText="1"/>
      <protection/>
    </xf>
    <xf numFmtId="0" fontId="10" fillId="0" borderId="0" xfId="61" applyFont="1" applyAlignment="1">
      <alignment horizontal="left" wrapText="1"/>
      <protection/>
    </xf>
    <xf numFmtId="0" fontId="3" fillId="0" borderId="0" xfId="62" applyFont="1" applyBorder="1" applyAlignment="1">
      <alignment horizontal="left" vertical="center" wrapText="1"/>
      <protection/>
    </xf>
    <xf numFmtId="0" fontId="3" fillId="0" borderId="0" xfId="62" applyFont="1" applyBorder="1" applyAlignment="1">
      <alignment horizontal="left" vertical="center"/>
      <protection/>
    </xf>
    <xf numFmtId="0" fontId="3" fillId="0" borderId="5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01TAB1Q1" xfId="61"/>
    <cellStyle name="Normal_01TAB2Q1" xfId="62"/>
    <cellStyle name="Normal_01TAB3Q1" xfId="63"/>
    <cellStyle name="Normal_01TAB4Q1" xfId="64"/>
    <cellStyle name="Normal_01TAB4Q1 2" xfId="65"/>
    <cellStyle name="Normal_ROW090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34</xdr:row>
      <xdr:rowOff>209550</xdr:rowOff>
    </xdr:from>
    <xdr:to>
      <xdr:col>3</xdr:col>
      <xdr:colOff>561975</xdr:colOff>
      <xdr:row>48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610475"/>
          <a:ext cx="43434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27</xdr:row>
      <xdr:rowOff>85725</xdr:rowOff>
    </xdr:from>
    <xdr:to>
      <xdr:col>3</xdr:col>
      <xdr:colOff>552450</xdr:colOff>
      <xdr:row>34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5105400"/>
          <a:ext cx="43148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21.7109375" style="2" customWidth="1"/>
    <col min="2" max="7" width="8.8515625" style="2" customWidth="1"/>
    <col min="8" max="8" width="13.7109375" style="2" customWidth="1"/>
    <col min="9" max="9" width="12.7109375" style="2" customWidth="1"/>
    <col min="10" max="16384" width="9.140625" style="2" customWidth="1"/>
  </cols>
  <sheetData>
    <row r="1" ht="25.5" customHeight="1">
      <c r="A1" s="1" t="s">
        <v>137</v>
      </c>
    </row>
    <row r="2" ht="12" customHeight="1" thickBot="1">
      <c r="A2" s="3"/>
    </row>
    <row r="3" spans="1:9" ht="30.75" customHeight="1">
      <c r="A3" s="196"/>
      <c r="B3" s="205" t="s">
        <v>44</v>
      </c>
      <c r="C3" s="205"/>
      <c r="D3" s="205"/>
      <c r="E3" s="205"/>
      <c r="F3" s="205"/>
      <c r="G3" s="206"/>
      <c r="H3" s="95" t="s">
        <v>130</v>
      </c>
      <c r="I3" s="96"/>
    </row>
    <row r="4" spans="1:9" ht="27.75" customHeight="1">
      <c r="A4" s="197" t="s">
        <v>0</v>
      </c>
      <c r="B4" s="4">
        <v>2008</v>
      </c>
      <c r="C4" s="4">
        <v>2009</v>
      </c>
      <c r="D4" s="4">
        <v>2010</v>
      </c>
      <c r="E4" s="4">
        <v>2011</v>
      </c>
      <c r="F4" s="4">
        <v>2012</v>
      </c>
      <c r="G4" s="17">
        <v>2013</v>
      </c>
      <c r="H4" s="4">
        <v>2013</v>
      </c>
      <c r="I4" s="31"/>
    </row>
    <row r="5" spans="1:9" ht="14.25" customHeight="1">
      <c r="A5" s="198"/>
      <c r="B5" s="6"/>
      <c r="C5" s="6"/>
      <c r="D5" s="6"/>
      <c r="E5" s="6"/>
      <c r="F5" s="6"/>
      <c r="G5" s="18"/>
      <c r="H5" s="5"/>
      <c r="I5" s="20"/>
    </row>
    <row r="6" spans="1:9" ht="47.25" customHeight="1">
      <c r="A6" s="199" t="s">
        <v>1</v>
      </c>
      <c r="B6" s="36">
        <v>109.6</v>
      </c>
      <c r="C6" s="36">
        <v>115.3</v>
      </c>
      <c r="D6" s="36">
        <v>118.2</v>
      </c>
      <c r="E6" s="36">
        <v>125.8</v>
      </c>
      <c r="F6" s="36">
        <v>131.9</v>
      </c>
      <c r="G6" s="37">
        <v>135.7</v>
      </c>
      <c r="H6" s="36"/>
      <c r="I6" s="38"/>
    </row>
    <row r="7" spans="1:9" ht="47.25" customHeight="1">
      <c r="A7" s="199" t="s">
        <v>2</v>
      </c>
      <c r="B7" s="36">
        <v>110.7</v>
      </c>
      <c r="C7" s="36">
        <v>115.8</v>
      </c>
      <c r="D7" s="36">
        <v>118.6</v>
      </c>
      <c r="E7" s="36">
        <v>126.7</v>
      </c>
      <c r="F7" s="36">
        <v>131.9</v>
      </c>
      <c r="G7" s="37">
        <v>136.6</v>
      </c>
      <c r="H7" s="36"/>
      <c r="I7" s="38"/>
    </row>
    <row r="8" spans="1:9" ht="47.25" customHeight="1">
      <c r="A8" s="199" t="s">
        <v>3</v>
      </c>
      <c r="B8" s="36">
        <v>110.8</v>
      </c>
      <c r="C8" s="36">
        <v>116.1</v>
      </c>
      <c r="D8" s="36">
        <v>118.8</v>
      </c>
      <c r="E8" s="36">
        <v>127.4</v>
      </c>
      <c r="F8" s="36">
        <v>132.3</v>
      </c>
      <c r="G8" s="37">
        <v>137.1</v>
      </c>
      <c r="H8" s="36"/>
      <c r="I8" s="38"/>
    </row>
    <row r="9" spans="1:9" ht="47.25" customHeight="1">
      <c r="A9" s="199" t="s">
        <v>4</v>
      </c>
      <c r="B9" s="36">
        <v>111.9</v>
      </c>
      <c r="C9" s="36">
        <v>116.2</v>
      </c>
      <c r="D9" s="36">
        <v>119.3</v>
      </c>
      <c r="E9" s="36">
        <v>127.6</v>
      </c>
      <c r="F9" s="36">
        <v>132.5</v>
      </c>
      <c r="G9" s="37"/>
      <c r="H9" s="36">
        <v>103.4</v>
      </c>
      <c r="I9" s="38"/>
    </row>
    <row r="10" spans="1:9" ht="47.25" customHeight="1">
      <c r="A10" s="199" t="s">
        <v>5</v>
      </c>
      <c r="B10" s="36">
        <v>113</v>
      </c>
      <c r="C10" s="36">
        <v>116.2</v>
      </c>
      <c r="D10" s="36">
        <v>119.1</v>
      </c>
      <c r="E10" s="36">
        <v>127.6</v>
      </c>
      <c r="F10" s="36">
        <v>132.5</v>
      </c>
      <c r="G10" s="37"/>
      <c r="H10" s="36">
        <v>103.3</v>
      </c>
      <c r="I10" s="38"/>
    </row>
    <row r="11" spans="1:9" ht="47.25" customHeight="1">
      <c r="A11" s="199" t="s">
        <v>6</v>
      </c>
      <c r="B11" s="36">
        <v>113.4</v>
      </c>
      <c r="C11" s="36">
        <v>117.1</v>
      </c>
      <c r="D11" s="36">
        <v>119.9</v>
      </c>
      <c r="E11" s="36">
        <v>127.8</v>
      </c>
      <c r="F11" s="36">
        <v>132.8</v>
      </c>
      <c r="G11" s="37"/>
      <c r="H11" s="36">
        <v>103.4</v>
      </c>
      <c r="I11" s="38"/>
    </row>
    <row r="12" spans="1:9" ht="47.25" customHeight="1">
      <c r="A12" s="199" t="s">
        <v>7</v>
      </c>
      <c r="B12" s="36">
        <v>115.6</v>
      </c>
      <c r="C12" s="36">
        <v>117.8</v>
      </c>
      <c r="D12" s="36">
        <v>120.2</v>
      </c>
      <c r="E12" s="36">
        <v>128.2</v>
      </c>
      <c r="F12" s="36">
        <v>133</v>
      </c>
      <c r="G12" s="37"/>
      <c r="H12" s="36">
        <v>103.6</v>
      </c>
      <c r="I12" s="38"/>
    </row>
    <row r="13" spans="1:9" ht="47.25" customHeight="1">
      <c r="A13" s="199" t="s">
        <v>8</v>
      </c>
      <c r="B13" s="36">
        <v>116.3</v>
      </c>
      <c r="C13" s="36">
        <v>117.5</v>
      </c>
      <c r="D13" s="36">
        <v>120.6</v>
      </c>
      <c r="E13" s="36">
        <v>128.4</v>
      </c>
      <c r="F13" s="36">
        <v>133.2</v>
      </c>
      <c r="G13" s="37"/>
      <c r="H13" s="36">
        <v>103.3</v>
      </c>
      <c r="I13" s="38"/>
    </row>
    <row r="14" spans="1:9" ht="47.25" customHeight="1">
      <c r="A14" s="199" t="s">
        <v>9</v>
      </c>
      <c r="B14" s="36">
        <v>116.7</v>
      </c>
      <c r="C14" s="36">
        <v>117.8</v>
      </c>
      <c r="D14" s="36">
        <v>120.7</v>
      </c>
      <c r="E14" s="36">
        <v>128.3</v>
      </c>
      <c r="F14" s="36">
        <v>133.3</v>
      </c>
      <c r="G14" s="37"/>
      <c r="H14" s="36">
        <v>103.5</v>
      </c>
      <c r="I14" s="38"/>
    </row>
    <row r="15" spans="1:9" ht="47.25" customHeight="1">
      <c r="A15" s="199" t="s">
        <v>10</v>
      </c>
      <c r="B15" s="36">
        <v>117.2</v>
      </c>
      <c r="C15" s="36">
        <v>117.3</v>
      </c>
      <c r="D15" s="36">
        <v>121</v>
      </c>
      <c r="E15" s="36">
        <v>128.2</v>
      </c>
      <c r="F15" s="36">
        <v>133.6</v>
      </c>
      <c r="G15" s="37"/>
      <c r="H15" s="36">
        <v>103.9</v>
      </c>
      <c r="I15" s="38"/>
    </row>
    <row r="16" spans="1:9" ht="47.25" customHeight="1">
      <c r="A16" s="199" t="s">
        <v>11</v>
      </c>
      <c r="B16" s="36">
        <v>116.5</v>
      </c>
      <c r="C16" s="36">
        <v>117.3</v>
      </c>
      <c r="D16" s="36">
        <v>121.9</v>
      </c>
      <c r="E16" s="36">
        <v>130.4</v>
      </c>
      <c r="F16" s="36">
        <v>134.4</v>
      </c>
      <c r="G16" s="37"/>
      <c r="H16" s="36">
        <v>105</v>
      </c>
      <c r="I16" s="38"/>
    </row>
    <row r="17" spans="1:9" ht="47.25" customHeight="1">
      <c r="A17" s="199" t="s">
        <v>12</v>
      </c>
      <c r="B17" s="36">
        <v>115.5</v>
      </c>
      <c r="C17" s="36">
        <v>117.2</v>
      </c>
      <c r="D17" s="36">
        <v>124.4</v>
      </c>
      <c r="E17" s="36">
        <v>130.4</v>
      </c>
      <c r="F17" s="36">
        <v>134.6</v>
      </c>
      <c r="G17" s="37"/>
      <c r="H17" s="39">
        <v>105.3</v>
      </c>
      <c r="I17" s="97"/>
    </row>
    <row r="18" spans="1:9" ht="47.25" customHeight="1">
      <c r="A18" s="200" t="s">
        <v>13</v>
      </c>
      <c r="B18" s="125">
        <v>113.93333333333334</v>
      </c>
      <c r="C18" s="126">
        <v>116.8</v>
      </c>
      <c r="D18" s="126">
        <v>120.22500000000002</v>
      </c>
      <c r="E18" s="126">
        <v>128.0666666666667</v>
      </c>
      <c r="F18" s="126">
        <v>133</v>
      </c>
      <c r="G18" s="127"/>
      <c r="H18" s="126">
        <v>103.54329573934837</v>
      </c>
      <c r="I18" s="128"/>
    </row>
    <row r="19" spans="1:9" ht="23.25" customHeight="1" thickBot="1">
      <c r="A19" s="199"/>
      <c r="B19" s="40"/>
      <c r="C19" s="36"/>
      <c r="D19" s="36"/>
      <c r="E19" s="36"/>
      <c r="F19" s="36"/>
      <c r="G19" s="37"/>
      <c r="H19" s="40"/>
      <c r="I19" s="97"/>
    </row>
    <row r="20" spans="1:9" ht="30.75" customHeight="1">
      <c r="A20" s="201" t="s">
        <v>14</v>
      </c>
      <c r="B20" s="65">
        <v>9.7</v>
      </c>
      <c r="C20" s="65">
        <v>2.5</v>
      </c>
      <c r="D20" s="65">
        <v>2.9</v>
      </c>
      <c r="E20" s="65">
        <v>6.5</v>
      </c>
      <c r="F20" s="65">
        <v>3.9</v>
      </c>
      <c r="G20" s="66"/>
      <c r="H20" s="65">
        <v>3.5</v>
      </c>
      <c r="I20" s="69"/>
    </row>
    <row r="21" spans="1:9" ht="18" customHeight="1" thickBot="1">
      <c r="A21" s="202" t="s">
        <v>15</v>
      </c>
      <c r="B21" s="9"/>
      <c r="C21" s="9"/>
      <c r="D21" s="9"/>
      <c r="E21" s="9"/>
      <c r="F21" s="9"/>
      <c r="G21" s="19"/>
      <c r="H21" s="9"/>
      <c r="I21" s="10"/>
    </row>
  </sheetData>
  <sheetProtection/>
  <mergeCells count="1">
    <mergeCell ref="B3:G3"/>
  </mergeCells>
  <printOptions/>
  <pageMargins left="0.45" right="0.23" top="1" bottom="0.41" header="0.5" footer="0.22"/>
  <pageSetup fitToHeight="1" fitToWidth="1" horizontalDpi="600" verticalDpi="600" orientation="portrait" paperSize="9" scale="95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3">
      <selection activeCell="G37" sqref="G37"/>
    </sheetView>
  </sheetViews>
  <sheetFormatPr defaultColWidth="9.140625" defaultRowHeight="12.75"/>
  <cols>
    <col min="1" max="1" width="19.7109375" style="2" customWidth="1"/>
    <col min="2" max="7" width="14.57421875" style="2" customWidth="1"/>
    <col min="8" max="16384" width="9.140625" style="2" customWidth="1"/>
  </cols>
  <sheetData>
    <row r="1" ht="25.5" customHeight="1">
      <c r="A1" s="1" t="s">
        <v>136</v>
      </c>
    </row>
    <row r="2" spans="1:2" ht="21.75" customHeight="1">
      <c r="A2" s="133" t="s">
        <v>132</v>
      </c>
      <c r="B2" s="76"/>
    </row>
    <row r="3" ht="12" customHeight="1" thickBot="1">
      <c r="A3" s="3"/>
    </row>
    <row r="4" spans="1:7" ht="51.75" customHeight="1" thickBot="1">
      <c r="A4" s="119" t="s">
        <v>0</v>
      </c>
      <c r="B4" s="123">
        <v>2008</v>
      </c>
      <c r="C4" s="120">
        <v>2009</v>
      </c>
      <c r="D4" s="120">
        <v>2010</v>
      </c>
      <c r="E4" s="120">
        <v>2011</v>
      </c>
      <c r="F4" s="120">
        <v>2012</v>
      </c>
      <c r="G4" s="121">
        <v>2013</v>
      </c>
    </row>
    <row r="5" spans="1:7" ht="14.25" customHeight="1" hidden="1" thickBot="1">
      <c r="A5" s="23"/>
      <c r="B5" s="9"/>
      <c r="C5" s="9"/>
      <c r="D5" s="9"/>
      <c r="E5" s="9"/>
      <c r="F5" s="9"/>
      <c r="G5" s="10"/>
    </row>
    <row r="6" spans="1:9" ht="51" customHeight="1">
      <c r="A6" s="41" t="s">
        <v>1</v>
      </c>
      <c r="B6" s="122">
        <v>82.40601503759397</v>
      </c>
      <c r="C6" s="122">
        <v>86.69172932330827</v>
      </c>
      <c r="D6" s="122">
        <v>88.87218045112782</v>
      </c>
      <c r="E6" s="122">
        <v>94.58646616541353</v>
      </c>
      <c r="F6" s="122">
        <v>99.17293233082707</v>
      </c>
      <c r="G6" s="98">
        <v>102.03007518796991</v>
      </c>
      <c r="I6" s="7"/>
    </row>
    <row r="7" spans="1:9" ht="51" customHeight="1">
      <c r="A7" s="42" t="s">
        <v>2</v>
      </c>
      <c r="B7" s="122">
        <v>83.23308270676692</v>
      </c>
      <c r="C7" s="122">
        <v>87.06766917293233</v>
      </c>
      <c r="D7" s="122">
        <v>89.17293233082705</v>
      </c>
      <c r="E7" s="122">
        <v>95.26315789473684</v>
      </c>
      <c r="F7" s="122">
        <v>99.17293233082707</v>
      </c>
      <c r="G7" s="99">
        <v>102.70676691729322</v>
      </c>
      <c r="I7" s="7"/>
    </row>
    <row r="8" spans="1:9" ht="51" customHeight="1">
      <c r="A8" s="42" t="s">
        <v>3</v>
      </c>
      <c r="B8" s="122">
        <v>83.30827067669172</v>
      </c>
      <c r="C8" s="122">
        <v>87.29323308270676</v>
      </c>
      <c r="D8" s="122">
        <v>89.32330827067669</v>
      </c>
      <c r="E8" s="122">
        <v>95.78947368421052</v>
      </c>
      <c r="F8" s="122">
        <v>99.47368421052632</v>
      </c>
      <c r="G8" s="99">
        <v>103.08270676691728</v>
      </c>
      <c r="I8" s="7"/>
    </row>
    <row r="9" spans="1:9" ht="51" customHeight="1">
      <c r="A9" s="42" t="s">
        <v>4</v>
      </c>
      <c r="B9" s="122">
        <v>84.13533834586467</v>
      </c>
      <c r="C9" s="122">
        <v>87.36842105263158</v>
      </c>
      <c r="D9" s="122">
        <v>89.69924812030075</v>
      </c>
      <c r="E9" s="122">
        <v>95.93984962406014</v>
      </c>
      <c r="F9" s="122">
        <v>99.62406015037594</v>
      </c>
      <c r="G9" s="38">
        <v>103.4</v>
      </c>
      <c r="I9" s="71"/>
    </row>
    <row r="10" spans="1:9" ht="51" customHeight="1">
      <c r="A10" s="42" t="s">
        <v>5</v>
      </c>
      <c r="B10" s="122">
        <v>84.96240601503759</v>
      </c>
      <c r="C10" s="122">
        <v>87.36842105263158</v>
      </c>
      <c r="D10" s="122">
        <v>89.54887218045111</v>
      </c>
      <c r="E10" s="122">
        <v>95.93984962406014</v>
      </c>
      <c r="F10" s="122">
        <v>99.62406015037594</v>
      </c>
      <c r="G10" s="38">
        <v>103.3</v>
      </c>
      <c r="I10" s="71"/>
    </row>
    <row r="11" spans="1:9" ht="51" customHeight="1">
      <c r="A11" s="42" t="s">
        <v>6</v>
      </c>
      <c r="B11" s="122">
        <v>85.26315789473684</v>
      </c>
      <c r="C11" s="122">
        <v>88.04511278195488</v>
      </c>
      <c r="D11" s="122">
        <v>90.15037593984962</v>
      </c>
      <c r="E11" s="122">
        <v>96.09022556390977</v>
      </c>
      <c r="F11" s="122">
        <v>99.84962406015038</v>
      </c>
      <c r="G11" s="38">
        <v>103.4</v>
      </c>
      <c r="I11" s="71"/>
    </row>
    <row r="12" spans="1:9" ht="51" customHeight="1">
      <c r="A12" s="42" t="s">
        <v>7</v>
      </c>
      <c r="B12" s="122">
        <v>86.9172932330827</v>
      </c>
      <c r="C12" s="122">
        <v>88.57142857142857</v>
      </c>
      <c r="D12" s="122">
        <v>90.37593984962406</v>
      </c>
      <c r="E12" s="122">
        <v>96.390977443609</v>
      </c>
      <c r="F12" s="122">
        <v>100</v>
      </c>
      <c r="G12" s="38">
        <v>103.6</v>
      </c>
      <c r="I12" s="71"/>
    </row>
    <row r="13" spans="1:9" ht="51" customHeight="1">
      <c r="A13" s="42" t="s">
        <v>8</v>
      </c>
      <c r="B13" s="122">
        <v>87.44360902255639</v>
      </c>
      <c r="C13" s="122">
        <v>88.34586466165413</v>
      </c>
      <c r="D13" s="122">
        <v>90.6766917293233</v>
      </c>
      <c r="E13" s="122">
        <v>96.54135338345864</v>
      </c>
      <c r="F13" s="122">
        <v>100.15037593984961</v>
      </c>
      <c r="G13" s="38">
        <v>103.3</v>
      </c>
      <c r="I13" s="71"/>
    </row>
    <row r="14" spans="1:9" ht="51" customHeight="1">
      <c r="A14" s="42" t="s">
        <v>9</v>
      </c>
      <c r="B14" s="122">
        <v>87.74436090225564</v>
      </c>
      <c r="C14" s="122">
        <v>88.57142857142857</v>
      </c>
      <c r="D14" s="122">
        <v>90.75187969924812</v>
      </c>
      <c r="E14" s="122">
        <v>96.46616541353384</v>
      </c>
      <c r="F14" s="122">
        <v>100.22556390977444</v>
      </c>
      <c r="G14" s="38">
        <v>103.5</v>
      </c>
      <c r="I14" s="71"/>
    </row>
    <row r="15" spans="1:9" ht="51" customHeight="1">
      <c r="A15" s="42" t="s">
        <v>10</v>
      </c>
      <c r="B15" s="122">
        <v>88.1203007518797</v>
      </c>
      <c r="C15" s="122">
        <v>88.19548872180451</v>
      </c>
      <c r="D15" s="122">
        <v>90.97744360902256</v>
      </c>
      <c r="E15" s="122">
        <v>96.390977443609</v>
      </c>
      <c r="F15" s="122">
        <v>100.45112781954886</v>
      </c>
      <c r="G15" s="38">
        <v>103.9</v>
      </c>
      <c r="I15" s="71"/>
    </row>
    <row r="16" spans="1:9" ht="51" customHeight="1">
      <c r="A16" s="42" t="s">
        <v>11</v>
      </c>
      <c r="B16" s="122">
        <v>87.59398496240601</v>
      </c>
      <c r="C16" s="122">
        <v>88.19548872180451</v>
      </c>
      <c r="D16" s="122">
        <v>91.65413533834587</v>
      </c>
      <c r="E16" s="122">
        <v>98.04511278195488</v>
      </c>
      <c r="F16" s="122">
        <v>101.05263157894737</v>
      </c>
      <c r="G16" s="38">
        <v>105</v>
      </c>
      <c r="I16" s="71"/>
    </row>
    <row r="17" spans="1:9" ht="51" customHeight="1">
      <c r="A17" s="42" t="s">
        <v>12</v>
      </c>
      <c r="B17" s="122">
        <v>86.84210526315789</v>
      </c>
      <c r="C17" s="122">
        <v>88.1203007518797</v>
      </c>
      <c r="D17" s="122">
        <v>93.53383458646617</v>
      </c>
      <c r="E17" s="122">
        <v>98.04511278195488</v>
      </c>
      <c r="F17" s="122">
        <v>101.20300751879698</v>
      </c>
      <c r="G17" s="38">
        <v>105.3</v>
      </c>
      <c r="I17" s="71"/>
    </row>
    <row r="18" spans="1:7" ht="51" customHeight="1">
      <c r="A18" s="124" t="s">
        <v>13</v>
      </c>
      <c r="B18" s="125">
        <f aca="true" t="shared" si="0" ref="B18:G18">AVERAGE(B6:B17)</f>
        <v>85.66416040100249</v>
      </c>
      <c r="C18" s="126">
        <f t="shared" si="0"/>
        <v>87.81954887218045</v>
      </c>
      <c r="D18" s="126">
        <f t="shared" si="0"/>
        <v>90.39473684210526</v>
      </c>
      <c r="E18" s="126">
        <f t="shared" si="0"/>
        <v>96.2907268170426</v>
      </c>
      <c r="F18" s="126">
        <f t="shared" si="0"/>
        <v>100</v>
      </c>
      <c r="G18" s="157">
        <f t="shared" si="0"/>
        <v>103.54329573934837</v>
      </c>
    </row>
    <row r="19" spans="1:7" ht="14.25" customHeight="1" thickBot="1">
      <c r="A19" s="67"/>
      <c r="B19" s="8"/>
      <c r="C19" s="8"/>
      <c r="D19" s="8"/>
      <c r="E19" s="8"/>
      <c r="F19" s="8"/>
      <c r="G19" s="16"/>
    </row>
    <row r="20" spans="1:9" ht="31.5" customHeight="1">
      <c r="A20" s="68" t="s">
        <v>14</v>
      </c>
      <c r="B20" s="65">
        <v>9.7</v>
      </c>
      <c r="C20" s="65">
        <f>C18/B18*100-100</f>
        <v>2.5160912814511676</v>
      </c>
      <c r="D20" s="65">
        <f>D18/C18*100-100</f>
        <v>2.932363013698634</v>
      </c>
      <c r="E20" s="65">
        <f>E18/D18*100-100</f>
        <v>6.522492548693421</v>
      </c>
      <c r="F20" s="65">
        <f>F18/E18*100-100</f>
        <v>3.85216033315983</v>
      </c>
      <c r="G20" s="69">
        <f>G18/F18*100-100</f>
        <v>3.543295739348366</v>
      </c>
      <c r="I20" s="32"/>
    </row>
    <row r="21" spans="1:7" ht="16.5" thickBot="1">
      <c r="A21" s="24" t="s">
        <v>15</v>
      </c>
      <c r="B21" s="9"/>
      <c r="C21" s="9"/>
      <c r="D21" s="9"/>
      <c r="E21" s="9"/>
      <c r="F21" s="9"/>
      <c r="G21" s="10"/>
    </row>
    <row r="22" spans="1:7" ht="48.75" customHeight="1">
      <c r="A22" s="207" t="s">
        <v>159</v>
      </c>
      <c r="B22" s="208"/>
      <c r="C22" s="208"/>
      <c r="D22" s="208"/>
      <c r="E22" s="208"/>
      <c r="F22" s="208"/>
      <c r="G22" s="208"/>
    </row>
  </sheetData>
  <sheetProtection/>
  <mergeCells count="1">
    <mergeCell ref="A22:G22"/>
  </mergeCells>
  <printOptions/>
  <pageMargins left="0.44" right="0.31" top="1" bottom="0.29" header="0.5" footer="0.19"/>
  <pageSetup fitToHeight="1" fitToWidth="1" horizontalDpi="600" verticalDpi="600" orientation="portrait" paperSize="9" scale="87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7">
      <selection activeCell="H13" sqref="H13"/>
    </sheetView>
  </sheetViews>
  <sheetFormatPr defaultColWidth="9.140625" defaultRowHeight="12.75"/>
  <cols>
    <col min="1" max="1" width="41.28125" style="12" customWidth="1"/>
    <col min="2" max="2" width="21.8515625" style="12" customWidth="1"/>
    <col min="3" max="3" width="32.140625" style="12" customWidth="1"/>
    <col min="4" max="16384" width="9.140625" style="11" customWidth="1"/>
  </cols>
  <sheetData>
    <row r="1" spans="1:3" s="22" customFormat="1" ht="46.5" customHeight="1">
      <c r="A1" s="209" t="s">
        <v>157</v>
      </c>
      <c r="B1" s="210"/>
      <c r="C1" s="210"/>
    </row>
    <row r="2" spans="1:3" s="22" customFormat="1" ht="22.5" customHeight="1" thickBot="1">
      <c r="A2" s="93"/>
      <c r="B2" s="94"/>
      <c r="C2" s="94"/>
    </row>
    <row r="3" spans="1:3" ht="67.5" customHeight="1">
      <c r="A3" s="183" t="s">
        <v>16</v>
      </c>
      <c r="B3" s="184" t="s">
        <v>96</v>
      </c>
      <c r="C3" s="185" t="s">
        <v>97</v>
      </c>
    </row>
    <row r="4" spans="1:3" s="22" customFormat="1" ht="49.5" customHeight="1">
      <c r="A4" s="186" t="s">
        <v>134</v>
      </c>
      <c r="B4" s="190">
        <v>0.1</v>
      </c>
      <c r="C4" s="192">
        <v>5.6</v>
      </c>
    </row>
    <row r="5" spans="1:3" s="22" customFormat="1" ht="49.5" customHeight="1">
      <c r="A5" s="187" t="s">
        <v>133</v>
      </c>
      <c r="B5" s="190">
        <v>0.7</v>
      </c>
      <c r="C5" s="192">
        <v>16.4</v>
      </c>
    </row>
    <row r="6" spans="1:3" s="22" customFormat="1" ht="49.5" customHeight="1">
      <c r="A6" s="186" t="s">
        <v>135</v>
      </c>
      <c r="B6" s="193">
        <v>-0.2</v>
      </c>
      <c r="C6" s="191">
        <v>-0.7</v>
      </c>
    </row>
    <row r="7" spans="1:3" s="22" customFormat="1" ht="49.5" customHeight="1">
      <c r="A7" s="187" t="s">
        <v>142</v>
      </c>
      <c r="B7" s="188">
        <v>0.4</v>
      </c>
      <c r="C7" s="192">
        <v>7.556493424045783</v>
      </c>
    </row>
    <row r="8" spans="1:3" s="21" customFormat="1" ht="49.5" customHeight="1">
      <c r="A8" s="187" t="s">
        <v>143</v>
      </c>
      <c r="B8" s="188">
        <v>0.2</v>
      </c>
      <c r="C8" s="192">
        <v>3.8</v>
      </c>
    </row>
    <row r="9" spans="1:3" ht="49.5" customHeight="1">
      <c r="A9" s="187" t="s">
        <v>149</v>
      </c>
      <c r="B9" s="188">
        <v>0.1</v>
      </c>
      <c r="C9" s="192">
        <v>2.6</v>
      </c>
    </row>
    <row r="10" spans="1:3" ht="49.5" customHeight="1">
      <c r="A10" s="187" t="s">
        <v>144</v>
      </c>
      <c r="B10" s="188">
        <v>0.1</v>
      </c>
      <c r="C10" s="192">
        <v>4.4</v>
      </c>
    </row>
    <row r="11" spans="1:6" s="12" customFormat="1" ht="49.5" customHeight="1">
      <c r="A11" s="187" t="s">
        <v>145</v>
      </c>
      <c r="B11" s="188">
        <v>0.1</v>
      </c>
      <c r="C11" s="192">
        <v>3.9</v>
      </c>
      <c r="D11" s="11"/>
      <c r="E11" s="11"/>
      <c r="F11" s="11"/>
    </row>
    <row r="12" spans="1:6" s="12" customFormat="1" ht="49.5" customHeight="1">
      <c r="A12" s="187" t="s">
        <v>146</v>
      </c>
      <c r="B12" s="188">
        <v>0.2</v>
      </c>
      <c r="C12" s="192">
        <v>4.5</v>
      </c>
      <c r="D12" s="11"/>
      <c r="E12" s="11"/>
      <c r="F12" s="11"/>
    </row>
    <row r="13" spans="1:6" s="12" customFormat="1" ht="49.5" customHeight="1" thickBot="1">
      <c r="A13" s="187" t="s">
        <v>156</v>
      </c>
      <c r="B13" s="188">
        <v>0.1</v>
      </c>
      <c r="C13" s="192">
        <v>3.9</v>
      </c>
      <c r="D13" s="11"/>
      <c r="E13" s="11"/>
      <c r="F13" s="11"/>
    </row>
    <row r="14" spans="1:3" ht="49.5" customHeight="1" thickBot="1">
      <c r="A14" s="189" t="s">
        <v>147</v>
      </c>
      <c r="B14" s="182">
        <f>SUM(B4:B13)</f>
        <v>1.8000000000000003</v>
      </c>
      <c r="C14" s="194">
        <v>1.7</v>
      </c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fitToHeight="1" fitToWidth="1" horizontalDpi="600" verticalDpi="600" orientation="portrait" paperSize="9" scale="96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9.28125" style="13" customWidth="1"/>
    <col min="2" max="2" width="57.8515625" style="14" customWidth="1"/>
    <col min="3" max="3" width="10.7109375" style="15" customWidth="1"/>
    <col min="4" max="7" width="12.57421875" style="14" customWidth="1"/>
    <col min="8" max="8" width="19.00390625" style="13" customWidth="1"/>
    <col min="9" max="9" width="12.7109375" style="13" customWidth="1"/>
    <col min="10" max="16384" width="9.140625" style="13" customWidth="1"/>
  </cols>
  <sheetData>
    <row r="1" spans="1:7" ht="21" customHeight="1">
      <c r="A1" s="204" t="s">
        <v>153</v>
      </c>
      <c r="B1" s="204"/>
      <c r="C1" s="204"/>
      <c r="D1" s="203"/>
      <c r="E1" s="203"/>
      <c r="F1" s="203"/>
      <c r="G1" s="203"/>
    </row>
    <row r="2" spans="1:7" ht="21" customHeight="1">
      <c r="A2" s="76" t="s">
        <v>131</v>
      </c>
      <c r="B2" s="76"/>
      <c r="C2" s="77"/>
      <c r="D2" s="76"/>
      <c r="E2" s="76"/>
      <c r="F2" s="76"/>
      <c r="G2" s="76"/>
    </row>
    <row r="3" spans="1:7" ht="10.5" customHeight="1" thickBot="1">
      <c r="A3" s="78"/>
      <c r="B3" s="79"/>
      <c r="C3" s="80"/>
      <c r="D3" s="81"/>
      <c r="E3" s="81"/>
      <c r="F3" s="81"/>
      <c r="G3" s="81"/>
    </row>
    <row r="4" spans="1:8" s="75" customFormat="1" ht="48" thickBot="1">
      <c r="A4" s="82" t="s">
        <v>17</v>
      </c>
      <c r="B4" s="135" t="s">
        <v>18</v>
      </c>
      <c r="C4" s="139" t="s">
        <v>19</v>
      </c>
      <c r="D4" s="155" t="s">
        <v>148</v>
      </c>
      <c r="E4" s="156" t="s">
        <v>139</v>
      </c>
      <c r="F4" s="156" t="s">
        <v>140</v>
      </c>
      <c r="G4" s="156" t="s">
        <v>141</v>
      </c>
      <c r="H4" s="143" t="s">
        <v>154</v>
      </c>
    </row>
    <row r="5" spans="1:11" ht="33" customHeight="1">
      <c r="A5" s="83" t="s">
        <v>20</v>
      </c>
      <c r="B5" s="136" t="s">
        <v>21</v>
      </c>
      <c r="C5" s="140">
        <v>273</v>
      </c>
      <c r="D5" s="149">
        <v>103</v>
      </c>
      <c r="E5" s="149">
        <v>104.1</v>
      </c>
      <c r="F5" s="149">
        <v>105.4</v>
      </c>
      <c r="G5" s="149">
        <v>105.3</v>
      </c>
      <c r="H5" s="153">
        <f>G5/D5*100-100</f>
        <v>2.2330097087378533</v>
      </c>
      <c r="I5" s="90"/>
      <c r="J5" s="90"/>
      <c r="K5" s="90"/>
    </row>
    <row r="6" spans="1:11" ht="33" customHeight="1">
      <c r="A6" s="84" t="s">
        <v>22</v>
      </c>
      <c r="B6" s="137" t="s">
        <v>23</v>
      </c>
      <c r="C6" s="141">
        <v>96</v>
      </c>
      <c r="D6" s="150">
        <v>110.1</v>
      </c>
      <c r="E6" s="150">
        <v>109.9</v>
      </c>
      <c r="F6" s="150">
        <v>115.7</v>
      </c>
      <c r="G6" s="150">
        <v>116.2</v>
      </c>
      <c r="H6" s="153">
        <f aca="true" t="shared" si="0" ref="H6:H17">G6/D6*100-100</f>
        <v>5.5404178019981885</v>
      </c>
      <c r="I6" s="90"/>
      <c r="J6" s="90"/>
      <c r="K6" s="90"/>
    </row>
    <row r="7" spans="1:11" ht="33" customHeight="1">
      <c r="A7" s="84" t="s">
        <v>24</v>
      </c>
      <c r="B7" s="137" t="s">
        <v>25</v>
      </c>
      <c r="C7" s="141">
        <v>45</v>
      </c>
      <c r="D7" s="150">
        <v>104.6</v>
      </c>
      <c r="E7" s="150">
        <v>105.9</v>
      </c>
      <c r="F7" s="150">
        <v>106.6</v>
      </c>
      <c r="G7" s="150">
        <v>107.8</v>
      </c>
      <c r="H7" s="153">
        <f t="shared" si="0"/>
        <v>3.0592734225621427</v>
      </c>
      <c r="I7" s="90"/>
      <c r="J7" s="90"/>
      <c r="K7" s="90"/>
    </row>
    <row r="8" spans="1:11" ht="33" customHeight="1">
      <c r="A8" s="84" t="s">
        <v>26</v>
      </c>
      <c r="B8" s="137" t="s">
        <v>27</v>
      </c>
      <c r="C8" s="141">
        <v>120</v>
      </c>
      <c r="D8" s="150">
        <v>100.3</v>
      </c>
      <c r="E8" s="150">
        <v>100.3</v>
      </c>
      <c r="F8" s="150">
        <v>100.3</v>
      </c>
      <c r="G8" s="150">
        <v>100.3</v>
      </c>
      <c r="H8" s="152" t="s">
        <v>158</v>
      </c>
      <c r="I8" s="90"/>
      <c r="J8" s="90"/>
      <c r="K8" s="90"/>
    </row>
    <row r="9" spans="1:11" ht="33" customHeight="1">
      <c r="A9" s="84" t="s">
        <v>28</v>
      </c>
      <c r="B9" s="137" t="s">
        <v>29</v>
      </c>
      <c r="C9" s="141">
        <v>61</v>
      </c>
      <c r="D9" s="150">
        <v>103</v>
      </c>
      <c r="E9" s="150">
        <v>103.3</v>
      </c>
      <c r="F9" s="150">
        <v>103.1</v>
      </c>
      <c r="G9" s="150">
        <v>102</v>
      </c>
      <c r="H9" s="152">
        <f t="shared" si="0"/>
        <v>-0.9708737864077648</v>
      </c>
      <c r="I9" s="90"/>
      <c r="J9" s="90"/>
      <c r="K9" s="90"/>
    </row>
    <row r="10" spans="1:11" ht="33" customHeight="1">
      <c r="A10" s="84" t="s">
        <v>30</v>
      </c>
      <c r="B10" s="137" t="s">
        <v>31</v>
      </c>
      <c r="C10" s="141">
        <v>40</v>
      </c>
      <c r="D10" s="150">
        <v>104</v>
      </c>
      <c r="E10" s="150">
        <v>104</v>
      </c>
      <c r="F10" s="150">
        <v>104.1</v>
      </c>
      <c r="G10" s="150">
        <v>105.5</v>
      </c>
      <c r="H10" s="153">
        <f t="shared" si="0"/>
        <v>1.4423076923076934</v>
      </c>
      <c r="I10" s="154">
        <v>8</v>
      </c>
      <c r="J10" s="90"/>
      <c r="K10" s="90"/>
    </row>
    <row r="11" spans="1:11" ht="33" customHeight="1">
      <c r="A11" s="84" t="s">
        <v>32</v>
      </c>
      <c r="B11" s="137" t="s">
        <v>33</v>
      </c>
      <c r="C11" s="141">
        <v>151</v>
      </c>
      <c r="D11" s="150">
        <v>103</v>
      </c>
      <c r="E11" s="150">
        <v>103.3</v>
      </c>
      <c r="F11" s="150">
        <v>104.3</v>
      </c>
      <c r="G11" s="150">
        <v>105</v>
      </c>
      <c r="H11" s="153">
        <f t="shared" si="0"/>
        <v>1.9417475728155296</v>
      </c>
      <c r="I11" s="90"/>
      <c r="J11" s="90"/>
      <c r="K11" s="90"/>
    </row>
    <row r="12" spans="1:11" ht="33" customHeight="1">
      <c r="A12" s="84" t="s">
        <v>34</v>
      </c>
      <c r="B12" s="137" t="s">
        <v>35</v>
      </c>
      <c r="C12" s="141">
        <v>39</v>
      </c>
      <c r="D12" s="150">
        <v>99.8</v>
      </c>
      <c r="E12" s="150">
        <v>100.1</v>
      </c>
      <c r="F12" s="150">
        <v>100</v>
      </c>
      <c r="G12" s="150">
        <v>100</v>
      </c>
      <c r="H12" s="153">
        <f t="shared" si="0"/>
        <v>0.20040080160322304</v>
      </c>
      <c r="I12" s="90"/>
      <c r="J12" s="90"/>
      <c r="K12" s="90"/>
    </row>
    <row r="13" spans="1:11" ht="33" customHeight="1">
      <c r="A13" s="84" t="s">
        <v>36</v>
      </c>
      <c r="B13" s="137" t="s">
        <v>37</v>
      </c>
      <c r="C13" s="141">
        <v>44</v>
      </c>
      <c r="D13" s="150">
        <v>103.1</v>
      </c>
      <c r="E13" s="150">
        <v>103.2</v>
      </c>
      <c r="F13" s="150">
        <v>103</v>
      </c>
      <c r="G13" s="150">
        <v>104.1</v>
      </c>
      <c r="H13" s="153">
        <f t="shared" si="0"/>
        <v>0.9699321047526723</v>
      </c>
      <c r="I13" s="90"/>
      <c r="J13" s="90"/>
      <c r="K13" s="90"/>
    </row>
    <row r="14" spans="1:11" ht="33" customHeight="1">
      <c r="A14" s="84" t="s">
        <v>38</v>
      </c>
      <c r="B14" s="137" t="s">
        <v>39</v>
      </c>
      <c r="C14" s="141">
        <v>45</v>
      </c>
      <c r="D14" s="150">
        <v>101.9</v>
      </c>
      <c r="E14" s="150">
        <v>101.9</v>
      </c>
      <c r="F14" s="150">
        <v>101.9</v>
      </c>
      <c r="G14" s="150">
        <v>101.9</v>
      </c>
      <c r="H14" s="153" t="s">
        <v>158</v>
      </c>
      <c r="I14" s="90"/>
      <c r="J14" s="90"/>
      <c r="K14" s="90"/>
    </row>
    <row r="15" spans="1:11" ht="33" customHeight="1">
      <c r="A15" s="84" t="s">
        <v>40</v>
      </c>
      <c r="B15" s="137" t="s">
        <v>41</v>
      </c>
      <c r="C15" s="141">
        <v>45</v>
      </c>
      <c r="D15" s="150">
        <v>106.8</v>
      </c>
      <c r="E15" s="150">
        <v>107.5</v>
      </c>
      <c r="F15" s="150">
        <v>107.7</v>
      </c>
      <c r="G15" s="150">
        <v>109.5</v>
      </c>
      <c r="H15" s="153">
        <f t="shared" si="0"/>
        <v>2.528089887640462</v>
      </c>
      <c r="I15" s="90"/>
      <c r="J15" s="90"/>
      <c r="K15" s="90"/>
    </row>
    <row r="16" spans="1:11" ht="33" customHeight="1" thickBot="1">
      <c r="A16" s="85" t="s">
        <v>42</v>
      </c>
      <c r="B16" s="138" t="s">
        <v>43</v>
      </c>
      <c r="C16" s="142">
        <v>41</v>
      </c>
      <c r="D16" s="151">
        <v>102.5</v>
      </c>
      <c r="E16" s="151">
        <v>103.2</v>
      </c>
      <c r="F16" s="151">
        <v>103.2</v>
      </c>
      <c r="G16" s="151">
        <v>102.3</v>
      </c>
      <c r="H16" s="158">
        <f t="shared" si="0"/>
        <v>-0.19512195121950526</v>
      </c>
      <c r="I16" s="90"/>
      <c r="J16" s="90"/>
      <c r="K16" s="90"/>
    </row>
    <row r="17" spans="1:11" ht="35.25" customHeight="1" thickBot="1">
      <c r="A17" s="211" t="s">
        <v>98</v>
      </c>
      <c r="B17" s="212"/>
      <c r="C17" s="134">
        <f>SUM(C5:C16)</f>
        <v>1000</v>
      </c>
      <c r="D17" s="148">
        <v>103.5</v>
      </c>
      <c r="E17" s="148">
        <v>103.9</v>
      </c>
      <c r="F17" s="148">
        <v>105</v>
      </c>
      <c r="G17" s="148">
        <v>105.3</v>
      </c>
      <c r="H17" s="132">
        <f t="shared" si="0"/>
        <v>1.739130434782595</v>
      </c>
      <c r="I17" s="90"/>
      <c r="J17" s="90"/>
      <c r="K17" s="90"/>
    </row>
    <row r="18" ht="12.75">
      <c r="C18" s="34"/>
    </row>
    <row r="19" ht="12.75">
      <c r="B19" s="35"/>
    </row>
  </sheetData>
  <sheetProtection/>
  <mergeCells count="1">
    <mergeCell ref="A17:B17"/>
  </mergeCells>
  <printOptions horizontalCentered="1"/>
  <pageMargins left="0.25" right="0.25" top="0.88" bottom="0" header="0.35" footer="0.5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J5" sqref="J5"/>
    </sheetView>
  </sheetViews>
  <sheetFormatPr defaultColWidth="9.8515625" defaultRowHeight="12.75"/>
  <cols>
    <col min="1" max="1" width="48.28125" style="28" customWidth="1"/>
    <col min="2" max="2" width="10.00390625" style="27" customWidth="1"/>
    <col min="3" max="6" width="9.8515625" style="33" customWidth="1"/>
    <col min="7" max="16384" width="9.8515625" style="27" customWidth="1"/>
  </cols>
  <sheetData>
    <row r="1" ht="15">
      <c r="A1" s="26" t="s">
        <v>155</v>
      </c>
    </row>
    <row r="2" ht="19.5" customHeight="1">
      <c r="A2" s="25" t="s">
        <v>131</v>
      </c>
    </row>
    <row r="3" ht="8.25" customHeight="1" thickBot="1"/>
    <row r="4" spans="1:6" s="30" customFormat="1" ht="19.5" customHeight="1">
      <c r="A4" s="129" t="s">
        <v>18</v>
      </c>
      <c r="B4" s="130" t="s">
        <v>19</v>
      </c>
      <c r="C4" s="195" t="s">
        <v>138</v>
      </c>
      <c r="D4" s="131" t="s">
        <v>150</v>
      </c>
      <c r="E4" s="131" t="s">
        <v>151</v>
      </c>
      <c r="F4" s="147" t="s">
        <v>152</v>
      </c>
    </row>
    <row r="5" spans="1:6" ht="33" customHeight="1">
      <c r="A5" s="103" t="s">
        <v>85</v>
      </c>
      <c r="B5" s="104">
        <v>273</v>
      </c>
      <c r="C5" s="159">
        <v>103.04321769978878</v>
      </c>
      <c r="D5" s="105">
        <v>104.11863925200551</v>
      </c>
      <c r="E5" s="105">
        <v>105.43915936495407</v>
      </c>
      <c r="F5" s="164">
        <v>105.3062965195374</v>
      </c>
    </row>
    <row r="6" spans="1:6" ht="33" customHeight="1">
      <c r="A6" s="106" t="s">
        <v>45</v>
      </c>
      <c r="B6" s="107">
        <v>254</v>
      </c>
      <c r="C6" s="160">
        <v>102.7344330703674</v>
      </c>
      <c r="D6" s="108">
        <v>103.94402454355026</v>
      </c>
      <c r="E6" s="108">
        <v>105.4168670647857</v>
      </c>
      <c r="F6" s="165">
        <v>105.1562466905407</v>
      </c>
    </row>
    <row r="7" spans="1:6" ht="33" customHeight="1" thickBot="1">
      <c r="A7" s="109" t="s">
        <v>46</v>
      </c>
      <c r="B7" s="110">
        <v>19</v>
      </c>
      <c r="C7" s="111">
        <v>107.17118064047459</v>
      </c>
      <c r="D7" s="111">
        <v>106.45296219661778</v>
      </c>
      <c r="E7" s="111">
        <v>105.73717221983615</v>
      </c>
      <c r="F7" s="167">
        <v>107.31222581244073</v>
      </c>
    </row>
    <row r="8" spans="1:6" s="29" customFormat="1" ht="33" customHeight="1" thickTop="1">
      <c r="A8" s="112" t="s">
        <v>86</v>
      </c>
      <c r="B8" s="113">
        <v>96</v>
      </c>
      <c r="C8" s="162">
        <v>110.09763107832548</v>
      </c>
      <c r="D8" s="114">
        <v>109.89602063655127</v>
      </c>
      <c r="E8" s="114">
        <v>115.71384293904877</v>
      </c>
      <c r="F8" s="170">
        <v>116.23678838388628</v>
      </c>
    </row>
    <row r="9" spans="1:6" ht="33" customHeight="1">
      <c r="A9" s="115" t="s">
        <v>47</v>
      </c>
      <c r="B9" s="107">
        <v>51</v>
      </c>
      <c r="C9" s="160">
        <v>110.48903583560572</v>
      </c>
      <c r="D9" s="108">
        <v>110.10953382756017</v>
      </c>
      <c r="E9" s="108">
        <v>115.7008329102717</v>
      </c>
      <c r="F9" s="165">
        <v>114.7339199568797</v>
      </c>
    </row>
    <row r="10" spans="1:6" ht="33" customHeight="1" thickBot="1">
      <c r="A10" s="115" t="s">
        <v>48</v>
      </c>
      <c r="B10" s="107">
        <v>45</v>
      </c>
      <c r="C10" s="160">
        <v>109.65403902007452</v>
      </c>
      <c r="D10" s="171">
        <v>109.65403902007452</v>
      </c>
      <c r="E10" s="171">
        <v>115.72858763832943</v>
      </c>
      <c r="F10" s="172">
        <v>117.94003926782706</v>
      </c>
    </row>
    <row r="11" spans="1:6" s="29" customFormat="1" ht="33" customHeight="1" thickTop="1">
      <c r="A11" s="112" t="s">
        <v>87</v>
      </c>
      <c r="B11" s="113">
        <v>45</v>
      </c>
      <c r="C11" s="162">
        <v>104.63105544816383</v>
      </c>
      <c r="D11" s="168">
        <v>105.94766380563094</v>
      </c>
      <c r="E11" s="168">
        <v>106.60158524772794</v>
      </c>
      <c r="F11" s="169">
        <v>107.78369673910981</v>
      </c>
    </row>
    <row r="12" spans="1:6" ht="33" customHeight="1">
      <c r="A12" s="115" t="s">
        <v>49</v>
      </c>
      <c r="B12" s="107">
        <v>34</v>
      </c>
      <c r="C12" s="160">
        <v>104.44939456978899</v>
      </c>
      <c r="D12" s="108">
        <v>106.17267928335762</v>
      </c>
      <c r="E12" s="108">
        <v>106.87265382246811</v>
      </c>
      <c r="F12" s="165">
        <v>107.1363239727255</v>
      </c>
    </row>
    <row r="13" spans="1:6" ht="33" customHeight="1" thickBot="1">
      <c r="A13" s="115" t="s">
        <v>50</v>
      </c>
      <c r="B13" s="107">
        <v>11</v>
      </c>
      <c r="C13" s="160">
        <v>105.19255270859516</v>
      </c>
      <c r="D13" s="111">
        <v>105.25216141993023</v>
      </c>
      <c r="E13" s="111">
        <v>105.76373692580385</v>
      </c>
      <c r="F13" s="167">
        <v>109.78466710793404</v>
      </c>
    </row>
    <row r="14" spans="1:6" s="29" customFormat="1" ht="33" customHeight="1" thickTop="1">
      <c r="A14" s="112" t="s">
        <v>88</v>
      </c>
      <c r="B14" s="113">
        <v>120</v>
      </c>
      <c r="C14" s="162">
        <v>100.30335420112404</v>
      </c>
      <c r="D14" s="114">
        <v>100.30736101318105</v>
      </c>
      <c r="E14" s="114">
        <v>100.32835212288704</v>
      </c>
      <c r="F14" s="170">
        <v>100.33934815131556</v>
      </c>
    </row>
    <row r="15" spans="1:6" ht="33" customHeight="1">
      <c r="A15" s="115" t="s">
        <v>51</v>
      </c>
      <c r="B15" s="116">
        <v>13</v>
      </c>
      <c r="C15" s="160">
        <v>100.00000000000003</v>
      </c>
      <c r="D15" s="108">
        <v>100.00000000000003</v>
      </c>
      <c r="E15" s="108">
        <v>100.00000000000003</v>
      </c>
      <c r="F15" s="165">
        <v>100.00000000000003</v>
      </c>
    </row>
    <row r="16" spans="1:6" ht="33" customHeight="1">
      <c r="A16" s="115" t="s">
        <v>52</v>
      </c>
      <c r="B16" s="107">
        <v>30</v>
      </c>
      <c r="C16" s="163">
        <v>96.98432599242149</v>
      </c>
      <c r="D16" s="117">
        <v>96.98432599242149</v>
      </c>
      <c r="E16" s="117">
        <v>96.98432599242149</v>
      </c>
      <c r="F16" s="166">
        <v>96.98432599242149</v>
      </c>
    </row>
    <row r="17" spans="1:6" ht="33" customHeight="1">
      <c r="A17" s="115" t="s">
        <v>53</v>
      </c>
      <c r="B17" s="107">
        <v>12</v>
      </c>
      <c r="C17" s="160">
        <v>108.64965010710962</v>
      </c>
      <c r="D17" s="108">
        <v>108.68971822767976</v>
      </c>
      <c r="E17" s="108">
        <v>108.89962932473958</v>
      </c>
      <c r="F17" s="165">
        <v>109.00958960902483</v>
      </c>
    </row>
    <row r="18" spans="1:6" ht="39" customHeight="1">
      <c r="A18" s="115" t="s">
        <v>54</v>
      </c>
      <c r="B18" s="107">
        <v>12</v>
      </c>
      <c r="C18" s="160">
        <v>100.00000000000004</v>
      </c>
      <c r="D18" s="108">
        <v>100.00000000000004</v>
      </c>
      <c r="E18" s="108">
        <v>100.00000000000004</v>
      </c>
      <c r="F18" s="165">
        <v>100.00000000000004</v>
      </c>
    </row>
    <row r="19" spans="1:6" ht="33" customHeight="1" thickBot="1">
      <c r="A19" s="115" t="s">
        <v>55</v>
      </c>
      <c r="B19" s="107">
        <v>53</v>
      </c>
      <c r="C19" s="160">
        <v>100.43541364296082</v>
      </c>
      <c r="D19" s="171">
        <v>100.43541364296082</v>
      </c>
      <c r="E19" s="171">
        <v>100.43541364296082</v>
      </c>
      <c r="F19" s="172">
        <v>100.43541364296082</v>
      </c>
    </row>
    <row r="20" spans="1:6" s="29" customFormat="1" ht="38.25" customHeight="1" thickTop="1">
      <c r="A20" s="112" t="s">
        <v>100</v>
      </c>
      <c r="B20" s="113">
        <v>61</v>
      </c>
      <c r="C20" s="162">
        <v>103.02777284286924</v>
      </c>
      <c r="D20" s="168">
        <v>103.31048206587647</v>
      </c>
      <c r="E20" s="168">
        <v>103.10055841624035</v>
      </c>
      <c r="F20" s="169">
        <v>101.95863092561514</v>
      </c>
    </row>
    <row r="21" spans="1:6" ht="33" customHeight="1">
      <c r="A21" s="115" t="s">
        <v>56</v>
      </c>
      <c r="B21" s="107">
        <v>16</v>
      </c>
      <c r="C21" s="160">
        <v>100.06894193295685</v>
      </c>
      <c r="D21" s="108">
        <v>100.38209033061541</v>
      </c>
      <c r="E21" s="108">
        <v>100.42593457296162</v>
      </c>
      <c r="F21" s="165">
        <v>100.14107763220795</v>
      </c>
    </row>
    <row r="22" spans="1:6" ht="33" customHeight="1">
      <c r="A22" s="115" t="s">
        <v>57</v>
      </c>
      <c r="B22" s="107">
        <v>3</v>
      </c>
      <c r="C22" s="160">
        <v>104.29087046388825</v>
      </c>
      <c r="D22" s="108">
        <v>104.5263106000934</v>
      </c>
      <c r="E22" s="108">
        <v>104.82718692461988</v>
      </c>
      <c r="F22" s="165">
        <v>104.00440765310691</v>
      </c>
    </row>
    <row r="23" spans="1:6" ht="33" customHeight="1">
      <c r="A23" s="115" t="s">
        <v>58</v>
      </c>
      <c r="B23" s="107">
        <v>12</v>
      </c>
      <c r="C23" s="160">
        <v>102.35057100855364</v>
      </c>
      <c r="D23" s="108">
        <v>102.50888809261984</v>
      </c>
      <c r="E23" s="108">
        <v>102.04352440973626</v>
      </c>
      <c r="F23" s="165">
        <v>100.81585740942897</v>
      </c>
    </row>
    <row r="24" spans="1:6" ht="33" customHeight="1">
      <c r="A24" s="115" t="s">
        <v>59</v>
      </c>
      <c r="B24" s="107">
        <v>2</v>
      </c>
      <c r="C24" s="160">
        <v>105.86297855380792</v>
      </c>
      <c r="D24" s="108">
        <v>105.46049368674034</v>
      </c>
      <c r="E24" s="108">
        <v>105.54540504858738</v>
      </c>
      <c r="F24" s="165">
        <v>105.54540504858738</v>
      </c>
    </row>
    <row r="25" spans="1:6" ht="33" customHeight="1">
      <c r="A25" s="115" t="s">
        <v>60</v>
      </c>
      <c r="B25" s="107">
        <v>2</v>
      </c>
      <c r="C25" s="160">
        <v>103.56190240709239</v>
      </c>
      <c r="D25" s="108">
        <v>103.65880813905602</v>
      </c>
      <c r="E25" s="108">
        <v>103.53724468747372</v>
      </c>
      <c r="F25" s="165">
        <v>101.5363645274356</v>
      </c>
    </row>
    <row r="26" spans="1:6" ht="33" customHeight="1" thickBot="1">
      <c r="A26" s="115" t="s">
        <v>61</v>
      </c>
      <c r="B26" s="107">
        <v>26</v>
      </c>
      <c r="C26" s="160">
        <v>104.75622488736941</v>
      </c>
      <c r="D26" s="111">
        <v>105.15006800635798</v>
      </c>
      <c r="E26" s="111">
        <v>104.8134598869407</v>
      </c>
      <c r="F26" s="167">
        <v>103.12508435856468</v>
      </c>
    </row>
    <row r="27" spans="1:6" s="29" customFormat="1" ht="33" customHeight="1" thickTop="1">
      <c r="A27" s="112" t="s">
        <v>89</v>
      </c>
      <c r="B27" s="113">
        <v>40</v>
      </c>
      <c r="C27" s="162">
        <v>104.01277547240181</v>
      </c>
      <c r="D27" s="114">
        <v>103.96470708970837</v>
      </c>
      <c r="E27" s="114">
        <v>104.08233272749723</v>
      </c>
      <c r="F27" s="170">
        <v>105.5305321786133</v>
      </c>
    </row>
    <row r="28" spans="1:6" ht="33" customHeight="1">
      <c r="A28" s="115" t="s">
        <v>62</v>
      </c>
      <c r="B28" s="107">
        <v>14</v>
      </c>
      <c r="C28" s="160">
        <v>101.75574028627967</v>
      </c>
      <c r="D28" s="108">
        <v>101.61840205001265</v>
      </c>
      <c r="E28" s="108">
        <v>101.95447530083798</v>
      </c>
      <c r="F28" s="165">
        <v>101.99071553007384</v>
      </c>
    </row>
    <row r="29" spans="1:6" ht="33" customHeight="1">
      <c r="A29" s="115" t="s">
        <v>63</v>
      </c>
      <c r="B29" s="107">
        <v>17</v>
      </c>
      <c r="C29" s="160">
        <v>105.85132566672563</v>
      </c>
      <c r="D29" s="108">
        <v>105.85132566672563</v>
      </c>
      <c r="E29" s="108">
        <v>105.85132566672563</v>
      </c>
      <c r="F29" s="165">
        <v>109.22900889233391</v>
      </c>
    </row>
    <row r="30" spans="1:6" ht="33" customHeight="1" thickBot="1">
      <c r="A30" s="115" t="s">
        <v>64</v>
      </c>
      <c r="B30" s="107">
        <v>9</v>
      </c>
      <c r="C30" s="160">
        <v>104.05090206153572</v>
      </c>
      <c r="D30" s="171">
        <v>104.05090206153572</v>
      </c>
      <c r="E30" s="171">
        <v>104.05090206153572</v>
      </c>
      <c r="F30" s="172">
        <v>104.05090206153572</v>
      </c>
    </row>
    <row r="31" spans="1:6" s="29" customFormat="1" ht="33" customHeight="1" thickTop="1">
      <c r="A31" s="112" t="s">
        <v>90</v>
      </c>
      <c r="B31" s="113">
        <v>151</v>
      </c>
      <c r="C31" s="162">
        <v>102.96934981397246</v>
      </c>
      <c r="D31" s="168">
        <v>103.26012268991096</v>
      </c>
      <c r="E31" s="168">
        <v>104.25914785835903</v>
      </c>
      <c r="F31" s="169">
        <v>104.99207129525541</v>
      </c>
    </row>
    <row r="32" spans="1:6" ht="33" customHeight="1">
      <c r="A32" s="115" t="s">
        <v>65</v>
      </c>
      <c r="B32" s="107">
        <v>52</v>
      </c>
      <c r="C32" s="160">
        <v>98.94383980719473</v>
      </c>
      <c r="D32" s="108">
        <v>98.90972646632463</v>
      </c>
      <c r="E32" s="108">
        <v>100.97323547538858</v>
      </c>
      <c r="F32" s="165">
        <v>103.39422660820472</v>
      </c>
    </row>
    <row r="33" spans="1:6" ht="33" customHeight="1">
      <c r="A33" s="115" t="s">
        <v>66</v>
      </c>
      <c r="B33" s="107">
        <v>66</v>
      </c>
      <c r="C33" s="160">
        <v>105.43751654838638</v>
      </c>
      <c r="D33" s="108">
        <v>105.43751637882744</v>
      </c>
      <c r="E33" s="108">
        <v>105.43751637882744</v>
      </c>
      <c r="F33" s="165">
        <v>105.578737558918</v>
      </c>
    </row>
    <row r="34" spans="1:6" ht="33" customHeight="1" thickBot="1">
      <c r="A34" s="115" t="s">
        <v>67</v>
      </c>
      <c r="B34" s="107">
        <v>33</v>
      </c>
      <c r="C34" s="160">
        <v>104.37624423461256</v>
      </c>
      <c r="D34" s="111">
        <v>105.76050511894132</v>
      </c>
      <c r="E34" s="111">
        <v>107.08021214816348</v>
      </c>
      <c r="F34" s="167">
        <v>106.33655463843446</v>
      </c>
    </row>
    <row r="35" spans="1:6" s="29" customFormat="1" ht="33" customHeight="1" thickTop="1">
      <c r="A35" s="112" t="s">
        <v>91</v>
      </c>
      <c r="B35" s="113">
        <v>39</v>
      </c>
      <c r="C35" s="162">
        <v>99.82546684818708</v>
      </c>
      <c r="D35" s="114">
        <v>100.09222979532805</v>
      </c>
      <c r="E35" s="114">
        <v>99.99123960944699</v>
      </c>
      <c r="F35" s="170">
        <v>99.99123960944699</v>
      </c>
    </row>
    <row r="36" spans="1:6" ht="33" customHeight="1">
      <c r="A36" s="115" t="s">
        <v>68</v>
      </c>
      <c r="B36" s="107">
        <v>3</v>
      </c>
      <c r="C36" s="160">
        <v>98.47940235976483</v>
      </c>
      <c r="D36" s="108">
        <v>101.94732067259748</v>
      </c>
      <c r="E36" s="108">
        <v>100.63444825614381</v>
      </c>
      <c r="F36" s="165">
        <v>100.63444825614381</v>
      </c>
    </row>
    <row r="37" spans="1:6" ht="33" customHeight="1" thickBot="1">
      <c r="A37" s="115" t="s">
        <v>69</v>
      </c>
      <c r="B37" s="107">
        <v>36</v>
      </c>
      <c r="C37" s="160">
        <v>99.93763888888893</v>
      </c>
      <c r="D37" s="171">
        <v>99.93763888888893</v>
      </c>
      <c r="E37" s="171">
        <v>99.93763888888893</v>
      </c>
      <c r="F37" s="172">
        <v>99.93763888888893</v>
      </c>
    </row>
    <row r="38" spans="1:6" s="29" customFormat="1" ht="33" customHeight="1" thickTop="1">
      <c r="A38" s="112" t="s">
        <v>99</v>
      </c>
      <c r="B38" s="113">
        <v>44</v>
      </c>
      <c r="C38" s="162">
        <v>103.0711074508641</v>
      </c>
      <c r="D38" s="168">
        <v>103.18347025502777</v>
      </c>
      <c r="E38" s="168">
        <v>103.00420009188096</v>
      </c>
      <c r="F38" s="169">
        <v>104.08729440965197</v>
      </c>
    </row>
    <row r="39" spans="1:6" s="29" customFormat="1" ht="36.75" customHeight="1">
      <c r="A39" s="115" t="s">
        <v>70</v>
      </c>
      <c r="B39" s="107">
        <v>12</v>
      </c>
      <c r="C39" s="160">
        <v>93.6955525028656</v>
      </c>
      <c r="D39" s="108">
        <v>94.47713527573539</v>
      </c>
      <c r="E39" s="108">
        <v>93.79071492654958</v>
      </c>
      <c r="F39" s="165">
        <v>94.31037149025913</v>
      </c>
    </row>
    <row r="40" spans="1:6" ht="33" customHeight="1">
      <c r="A40" s="115" t="s">
        <v>71</v>
      </c>
      <c r="B40" s="107">
        <v>5</v>
      </c>
      <c r="C40" s="160">
        <v>103.57656738134942</v>
      </c>
      <c r="D40" s="108">
        <v>103.57656738134942</v>
      </c>
      <c r="E40" s="108">
        <v>103.57656738134942</v>
      </c>
      <c r="F40" s="165">
        <v>103.47143962038547</v>
      </c>
    </row>
    <row r="41" spans="1:6" ht="33" customHeight="1">
      <c r="A41" s="115" t="s">
        <v>72</v>
      </c>
      <c r="B41" s="107">
        <v>12</v>
      </c>
      <c r="C41" s="160">
        <v>114.5691148319392</v>
      </c>
      <c r="D41" s="108">
        <v>114.74853691683062</v>
      </c>
      <c r="E41" s="108">
        <v>114.74853691683062</v>
      </c>
      <c r="F41" s="165">
        <v>114.93155743437683</v>
      </c>
    </row>
    <row r="42" spans="1:6" ht="33" customHeight="1" thickBot="1">
      <c r="A42" s="109" t="s">
        <v>73</v>
      </c>
      <c r="B42" s="110">
        <v>15</v>
      </c>
      <c r="C42" s="161">
        <v>101.20465886090776</v>
      </c>
      <c r="D42" s="111">
        <v>100.76545253357887</v>
      </c>
      <c r="E42" s="111">
        <v>100.78872966769687</v>
      </c>
      <c r="F42" s="167">
        <v>103.43870725514186</v>
      </c>
    </row>
    <row r="43" spans="1:6" s="29" customFormat="1" ht="33" customHeight="1" thickTop="1">
      <c r="A43" s="112" t="s">
        <v>92</v>
      </c>
      <c r="B43" s="113">
        <v>45</v>
      </c>
      <c r="C43" s="162">
        <v>101.94870918094803</v>
      </c>
      <c r="D43" s="114">
        <v>101.94870918094803</v>
      </c>
      <c r="E43" s="114">
        <v>101.94870918094803</v>
      </c>
      <c r="F43" s="170">
        <v>101.94870918094803</v>
      </c>
    </row>
    <row r="44" spans="1:6" ht="33" customHeight="1">
      <c r="A44" s="173" t="s">
        <v>101</v>
      </c>
      <c r="B44" s="174">
        <v>7</v>
      </c>
      <c r="C44" s="176">
        <v>106.40588319054383</v>
      </c>
      <c r="D44" s="175">
        <v>106.40588319054383</v>
      </c>
      <c r="E44" s="175">
        <v>106.40588319054383</v>
      </c>
      <c r="F44" s="177">
        <v>106.40588319054383</v>
      </c>
    </row>
    <row r="45" spans="1:6" ht="33" customHeight="1">
      <c r="A45" s="115" t="s">
        <v>74</v>
      </c>
      <c r="B45" s="107">
        <v>16</v>
      </c>
      <c r="C45" s="160">
        <v>102.1455330765856</v>
      </c>
      <c r="D45" s="108">
        <v>102.1455330765856</v>
      </c>
      <c r="E45" s="108">
        <v>102.1455330765856</v>
      </c>
      <c r="F45" s="165">
        <v>102.1455330765856</v>
      </c>
    </row>
    <row r="46" spans="1:6" ht="33" customHeight="1">
      <c r="A46" s="115" t="s">
        <v>75</v>
      </c>
      <c r="B46" s="107">
        <v>1</v>
      </c>
      <c r="C46" s="160">
        <v>100.00000000000004</v>
      </c>
      <c r="D46" s="108">
        <v>100.00000000000004</v>
      </c>
      <c r="E46" s="108">
        <v>100.00000000000004</v>
      </c>
      <c r="F46" s="165">
        <v>100.00000000000004</v>
      </c>
    </row>
    <row r="47" spans="1:6" ht="33" customHeight="1">
      <c r="A47" s="115" t="s">
        <v>76</v>
      </c>
      <c r="B47" s="107">
        <v>20</v>
      </c>
      <c r="C47" s="160">
        <v>100.42611007917424</v>
      </c>
      <c r="D47" s="108">
        <v>100.42611007917424</v>
      </c>
      <c r="E47" s="108">
        <v>100.42611007917424</v>
      </c>
      <c r="F47" s="165">
        <v>100.42611007917424</v>
      </c>
    </row>
    <row r="48" spans="1:6" ht="33" customHeight="1" thickBot="1">
      <c r="A48" s="115" t="s">
        <v>77</v>
      </c>
      <c r="B48" s="107">
        <v>1</v>
      </c>
      <c r="C48" s="160">
        <v>99.99999999999996</v>
      </c>
      <c r="D48" s="111">
        <v>99.99999999999996</v>
      </c>
      <c r="E48" s="111">
        <v>99.99999999999996</v>
      </c>
      <c r="F48" s="167">
        <v>99.99999999999996</v>
      </c>
    </row>
    <row r="49" spans="1:6" s="29" customFormat="1" ht="33" customHeight="1" thickTop="1">
      <c r="A49" s="112" t="s">
        <v>93</v>
      </c>
      <c r="B49" s="113">
        <v>45</v>
      </c>
      <c r="C49" s="162">
        <v>106.76956407850015</v>
      </c>
      <c r="D49" s="114">
        <v>107.48947219681526</v>
      </c>
      <c r="E49" s="114">
        <v>107.74627513951417</v>
      </c>
      <c r="F49" s="170">
        <v>109.53937080153581</v>
      </c>
    </row>
    <row r="50" spans="1:6" ht="33" customHeight="1">
      <c r="A50" s="115" t="s">
        <v>78</v>
      </c>
      <c r="B50" s="107">
        <v>43</v>
      </c>
      <c r="C50" s="160">
        <v>107.71836095901398</v>
      </c>
      <c r="D50" s="108">
        <v>107.8630821588731</v>
      </c>
      <c r="E50" s="108">
        <v>108.13182942448822</v>
      </c>
      <c r="F50" s="165">
        <v>109.84383676614301</v>
      </c>
    </row>
    <row r="51" spans="1:6" ht="33" customHeight="1" thickBot="1">
      <c r="A51" s="115" t="s">
        <v>84</v>
      </c>
      <c r="B51" s="107">
        <v>2</v>
      </c>
      <c r="C51" s="160">
        <v>86.3704311474532</v>
      </c>
      <c r="D51" s="171">
        <v>99.45685801257217</v>
      </c>
      <c r="E51" s="171">
        <v>99.45685801257217</v>
      </c>
      <c r="F51" s="172">
        <v>102.9933525624811</v>
      </c>
    </row>
    <row r="52" spans="1:6" s="29" customFormat="1" ht="33" customHeight="1" thickTop="1">
      <c r="A52" s="112" t="s">
        <v>94</v>
      </c>
      <c r="B52" s="113">
        <v>41</v>
      </c>
      <c r="C52" s="162">
        <v>102.52904159639792</v>
      </c>
      <c r="D52" s="168">
        <v>103.19140779676012</v>
      </c>
      <c r="E52" s="168">
        <v>103.22784089634426</v>
      </c>
      <c r="F52" s="169">
        <v>102.34200663590372</v>
      </c>
    </row>
    <row r="53" spans="1:6" ht="33" customHeight="1">
      <c r="A53" s="115" t="s">
        <v>79</v>
      </c>
      <c r="B53" s="107">
        <v>21</v>
      </c>
      <c r="C53" s="160">
        <v>102.31019570896467</v>
      </c>
      <c r="D53" s="108">
        <v>103.66954139263404</v>
      </c>
      <c r="E53" s="108">
        <v>103.71844102418804</v>
      </c>
      <c r="F53" s="165">
        <v>102.17637324769083</v>
      </c>
    </row>
    <row r="54" spans="1:6" ht="33" customHeight="1">
      <c r="A54" s="115" t="s">
        <v>80</v>
      </c>
      <c r="B54" s="107">
        <v>3</v>
      </c>
      <c r="C54" s="160">
        <v>101.3521655251201</v>
      </c>
      <c r="D54" s="108">
        <v>101.41728564647876</v>
      </c>
      <c r="E54" s="108">
        <v>101.04470541782332</v>
      </c>
      <c r="F54" s="165">
        <v>99.73277829394964</v>
      </c>
    </row>
    <row r="55" spans="1:6" ht="33" customHeight="1">
      <c r="A55" s="115" t="s">
        <v>81</v>
      </c>
      <c r="B55" s="107">
        <v>1</v>
      </c>
      <c r="C55" s="160">
        <v>110.09637651263611</v>
      </c>
      <c r="D55" s="108">
        <v>110.09637651263611</v>
      </c>
      <c r="E55" s="108">
        <v>110.09637651263611</v>
      </c>
      <c r="F55" s="165">
        <v>110.09637651263611</v>
      </c>
    </row>
    <row r="56" spans="1:6" ht="33" customHeight="1">
      <c r="A56" s="115" t="s">
        <v>82</v>
      </c>
      <c r="B56" s="107">
        <v>12</v>
      </c>
      <c r="C56" s="160">
        <v>100.00000000000001</v>
      </c>
      <c r="D56" s="108">
        <v>100.00000000000001</v>
      </c>
      <c r="E56" s="108">
        <v>100.00000000000001</v>
      </c>
      <c r="F56" s="165">
        <v>100.00000000000001</v>
      </c>
    </row>
    <row r="57" spans="1:6" ht="33" customHeight="1">
      <c r="A57" s="115" t="s">
        <v>129</v>
      </c>
      <c r="B57" s="107">
        <v>1</v>
      </c>
      <c r="C57" s="160">
        <v>99.99999999999996</v>
      </c>
      <c r="D57" s="108">
        <v>99.99999999999996</v>
      </c>
      <c r="E57" s="108">
        <v>99.99999999999996</v>
      </c>
      <c r="F57" s="165">
        <v>99.99999999999996</v>
      </c>
    </row>
    <row r="58" spans="1:6" ht="33" customHeight="1" thickBot="1">
      <c r="A58" s="115" t="s">
        <v>83</v>
      </c>
      <c r="B58" s="107">
        <v>3</v>
      </c>
      <c r="C58" s="181">
        <v>113.67457415868664</v>
      </c>
      <c r="D58" s="171">
        <v>113.14637232325919</v>
      </c>
      <c r="E58" s="171">
        <v>113.67457415868664</v>
      </c>
      <c r="F58" s="172">
        <v>113.67457415868664</v>
      </c>
    </row>
    <row r="59" spans="1:6" ht="36.75" customHeight="1" thickBot="1" thickTop="1">
      <c r="A59" s="118" t="s">
        <v>95</v>
      </c>
      <c r="B59" s="100">
        <f>SUM(B5:B58)/2</f>
        <v>1000</v>
      </c>
      <c r="C59" s="178">
        <v>103.46288293612957</v>
      </c>
      <c r="D59" s="179">
        <v>103.9309764404304</v>
      </c>
      <c r="E59" s="179">
        <v>105.0259106387602</v>
      </c>
      <c r="F59" s="180">
        <v>105.28532447537216</v>
      </c>
    </row>
    <row r="62" spans="1:2" ht="15.75">
      <c r="A62" s="101"/>
      <c r="B62" s="102"/>
    </row>
  </sheetData>
  <sheetProtection/>
  <printOptions/>
  <pageMargins left="0.24" right="0.2" top="0.75" bottom="0.5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0">
      <selection activeCell="E30" sqref="E30"/>
    </sheetView>
  </sheetViews>
  <sheetFormatPr defaultColWidth="9.140625" defaultRowHeight="12.75"/>
  <cols>
    <col min="1" max="1" width="25.00390625" style="45" customWidth="1"/>
    <col min="2" max="2" width="22.8515625" style="45" customWidth="1"/>
    <col min="3" max="3" width="18.28125" style="45" customWidth="1"/>
    <col min="4" max="4" width="22.7109375" style="45" customWidth="1"/>
    <col min="5" max="5" width="5.7109375" style="45" customWidth="1"/>
    <col min="6" max="16384" width="9.140625" style="45" customWidth="1"/>
  </cols>
  <sheetData>
    <row r="1" spans="1:4" ht="16.5" thickBot="1">
      <c r="A1" s="43" t="s">
        <v>128</v>
      </c>
      <c r="B1" s="44"/>
      <c r="C1" s="44"/>
      <c r="D1" s="44"/>
    </row>
    <row r="2" spans="1:6" s="46" customFormat="1" ht="18" customHeight="1" thickBot="1">
      <c r="A2" s="86" t="s">
        <v>123</v>
      </c>
      <c r="B2" s="87" t="s">
        <v>102</v>
      </c>
      <c r="C2" s="88" t="s">
        <v>125</v>
      </c>
      <c r="D2" s="89" t="s">
        <v>102</v>
      </c>
      <c r="F2" s="45"/>
    </row>
    <row r="3" spans="1:4" ht="14.25" customHeight="1">
      <c r="A3" s="49">
        <v>1990</v>
      </c>
      <c r="B3" s="50">
        <v>13.5</v>
      </c>
      <c r="C3" s="51" t="s">
        <v>103</v>
      </c>
      <c r="D3" s="52">
        <v>12.8</v>
      </c>
    </row>
    <row r="4" spans="1:4" ht="14.25" customHeight="1">
      <c r="A4" s="49">
        <v>1991</v>
      </c>
      <c r="B4" s="50">
        <v>7</v>
      </c>
      <c r="C4" s="51" t="s">
        <v>104</v>
      </c>
      <c r="D4" s="52">
        <v>2.9</v>
      </c>
    </row>
    <row r="5" spans="1:4" ht="14.25" customHeight="1">
      <c r="A5" s="49">
        <v>1992</v>
      </c>
      <c r="B5" s="50">
        <v>4.6</v>
      </c>
      <c r="C5" s="51" t="s">
        <v>105</v>
      </c>
      <c r="D5" s="52">
        <v>8.9</v>
      </c>
    </row>
    <row r="6" spans="1:4" ht="14.25" customHeight="1">
      <c r="A6" s="49">
        <v>1993</v>
      </c>
      <c r="B6" s="50">
        <v>10.5</v>
      </c>
      <c r="C6" s="51" t="s">
        <v>106</v>
      </c>
      <c r="D6" s="53">
        <v>9.4</v>
      </c>
    </row>
    <row r="7" spans="1:4" ht="14.25" customHeight="1">
      <c r="A7" s="49">
        <v>1994</v>
      </c>
      <c r="B7" s="50">
        <v>7.3</v>
      </c>
      <c r="C7" s="51" t="s">
        <v>107</v>
      </c>
      <c r="D7" s="53">
        <v>6.1</v>
      </c>
    </row>
    <row r="8" spans="1:4" ht="14.25" customHeight="1">
      <c r="A8" s="49">
        <v>1995</v>
      </c>
      <c r="B8" s="54">
        <v>6</v>
      </c>
      <c r="C8" s="55" t="s">
        <v>108</v>
      </c>
      <c r="D8" s="52">
        <v>5.8</v>
      </c>
    </row>
    <row r="9" spans="1:4" ht="14.25" customHeight="1">
      <c r="A9" s="49">
        <v>1996</v>
      </c>
      <c r="B9" s="50">
        <v>6.6</v>
      </c>
      <c r="C9" s="55" t="s">
        <v>109</v>
      </c>
      <c r="D9" s="52">
        <v>7.9</v>
      </c>
    </row>
    <row r="10" spans="1:4" ht="14.25" customHeight="1">
      <c r="A10" s="49">
        <v>1997</v>
      </c>
      <c r="B10" s="50">
        <v>6.6</v>
      </c>
      <c r="C10" s="55" t="s">
        <v>110</v>
      </c>
      <c r="D10" s="52">
        <v>5.4</v>
      </c>
    </row>
    <row r="11" spans="1:5" ht="14.25" customHeight="1">
      <c r="A11" s="49">
        <v>1998</v>
      </c>
      <c r="B11" s="50">
        <v>6.8</v>
      </c>
      <c r="C11" s="55" t="s">
        <v>111</v>
      </c>
      <c r="D11" s="52">
        <v>7.9</v>
      </c>
      <c r="E11" s="47"/>
    </row>
    <row r="12" spans="1:5" ht="14.25" customHeight="1">
      <c r="A12" s="56">
        <v>1999</v>
      </c>
      <c r="B12" s="54">
        <v>6.9</v>
      </c>
      <c r="C12" s="55" t="s">
        <v>112</v>
      </c>
      <c r="D12" s="52">
        <v>5.3</v>
      </c>
      <c r="E12" s="48"/>
    </row>
    <row r="13" spans="1:4" ht="14.25" customHeight="1">
      <c r="A13" s="56">
        <v>2000</v>
      </c>
      <c r="B13" s="54">
        <v>4.2</v>
      </c>
      <c r="C13" s="51" t="s">
        <v>113</v>
      </c>
      <c r="D13" s="52">
        <v>4.4</v>
      </c>
    </row>
    <row r="14" spans="1:4" ht="14.25" customHeight="1">
      <c r="A14" s="56">
        <v>2001</v>
      </c>
      <c r="B14" s="50">
        <v>5.4</v>
      </c>
      <c r="C14" s="51" t="s">
        <v>114</v>
      </c>
      <c r="D14" s="52">
        <v>6.3</v>
      </c>
    </row>
    <row r="15" spans="1:4" ht="14.25" customHeight="1">
      <c r="A15" s="56">
        <v>2002</v>
      </c>
      <c r="B15" s="50">
        <v>6.4</v>
      </c>
      <c r="C15" s="51" t="s">
        <v>115</v>
      </c>
      <c r="D15" s="52">
        <v>5.1</v>
      </c>
    </row>
    <row r="16" spans="1:4" ht="14.25" customHeight="1">
      <c r="A16" s="56">
        <v>2003</v>
      </c>
      <c r="B16" s="50">
        <v>3.9</v>
      </c>
      <c r="C16" s="57" t="s">
        <v>116</v>
      </c>
      <c r="D16" s="58">
        <v>3.9</v>
      </c>
    </row>
    <row r="17" spans="1:4" ht="14.25" customHeight="1">
      <c r="A17" s="56">
        <v>2004</v>
      </c>
      <c r="B17" s="50">
        <v>4.7</v>
      </c>
      <c r="C17" s="57" t="s">
        <v>117</v>
      </c>
      <c r="D17" s="58">
        <v>5.6</v>
      </c>
    </row>
    <row r="18" spans="1:4" ht="14.25" customHeight="1">
      <c r="A18" s="56">
        <v>2005</v>
      </c>
      <c r="B18" s="50">
        <v>4.9</v>
      </c>
      <c r="C18" s="57" t="s">
        <v>118</v>
      </c>
      <c r="D18" s="58">
        <v>5.1</v>
      </c>
    </row>
    <row r="19" spans="1:4" ht="14.25" customHeight="1">
      <c r="A19" s="56">
        <v>2006</v>
      </c>
      <c r="B19" s="50">
        <v>8.9</v>
      </c>
      <c r="C19" s="57" t="s">
        <v>119</v>
      </c>
      <c r="D19" s="58">
        <v>10.7</v>
      </c>
    </row>
    <row r="20" spans="1:4" ht="14.25" customHeight="1">
      <c r="A20" s="56">
        <v>2007</v>
      </c>
      <c r="B20" s="50">
        <v>8.8</v>
      </c>
      <c r="C20" s="57" t="s">
        <v>120</v>
      </c>
      <c r="D20" s="58">
        <v>8.8</v>
      </c>
    </row>
    <row r="21" spans="1:4" ht="14.25" customHeight="1">
      <c r="A21" s="60">
        <v>2008</v>
      </c>
      <c r="B21" s="61">
        <v>9.7</v>
      </c>
      <c r="C21" s="62" t="s">
        <v>121</v>
      </c>
      <c r="D21" s="63">
        <v>6.9</v>
      </c>
    </row>
    <row r="22" spans="1:4" ht="14.25" customHeight="1">
      <c r="A22" s="60">
        <v>2009</v>
      </c>
      <c r="B22" s="61">
        <v>2.5</v>
      </c>
      <c r="C22" s="62" t="s">
        <v>122</v>
      </c>
      <c r="D22" s="63">
        <v>1.7</v>
      </c>
    </row>
    <row r="23" spans="1:4" ht="14.25" customHeight="1">
      <c r="A23" s="60">
        <v>2010</v>
      </c>
      <c r="B23" s="74">
        <v>2.9</v>
      </c>
      <c r="C23" s="62" t="s">
        <v>124</v>
      </c>
      <c r="D23" s="63">
        <v>5.1</v>
      </c>
    </row>
    <row r="24" spans="1:4" ht="14.25" customHeight="1">
      <c r="A24" s="60">
        <v>2011</v>
      </c>
      <c r="B24" s="91">
        <v>6.5</v>
      </c>
      <c r="C24" s="62" t="s">
        <v>126</v>
      </c>
      <c r="D24" s="92">
        <v>5.1</v>
      </c>
    </row>
    <row r="25" spans="1:4" ht="14.25" customHeight="1">
      <c r="A25" s="60">
        <v>2012</v>
      </c>
      <c r="B25" s="91">
        <v>3.9</v>
      </c>
      <c r="C25" s="62" t="s">
        <v>127</v>
      </c>
      <c r="D25" s="92">
        <v>3.6</v>
      </c>
    </row>
    <row r="26" spans="1:4" ht="16.5" customHeight="1" thickBot="1">
      <c r="A26" s="59">
        <v>2013</v>
      </c>
      <c r="B26" s="70">
        <v>3.5</v>
      </c>
      <c r="C26" s="64"/>
      <c r="D26" s="73"/>
    </row>
    <row r="27" spans="1:4" ht="16.5" customHeight="1">
      <c r="A27" s="144"/>
      <c r="B27" s="74"/>
      <c r="C27" s="145"/>
      <c r="D27" s="74"/>
    </row>
    <row r="28" spans="1:4" ht="16.5" customHeight="1">
      <c r="A28" s="144"/>
      <c r="B28" s="74"/>
      <c r="C28" s="145"/>
      <c r="D28" s="146"/>
    </row>
    <row r="29" spans="1:4" ht="21" customHeight="1">
      <c r="A29" s="72"/>
      <c r="D29" s="144"/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</sheetData>
  <sheetProtection/>
  <printOptions/>
  <pageMargins left="0.57" right="0.33" top="0.47" bottom="0.1" header="0.3" footer="0.18"/>
  <pageSetup firstPageNumber="12" useFirstPageNumber="1" fitToHeight="1" fitToWidth="1" horizontalDpi="300" verticalDpi="300" orientation="portrait" paperSize="9" scale="98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ram</cp:lastModifiedBy>
  <cp:lastPrinted>2014-01-14T09:04:43Z</cp:lastPrinted>
  <dcterms:created xsi:type="dcterms:W3CDTF">2005-10-06T10:04:58Z</dcterms:created>
  <dcterms:modified xsi:type="dcterms:W3CDTF">2014-01-14T09:49:15Z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51200.0000000000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Madina  Jauhangeer</vt:lpwstr>
  </property>
  <property fmtid="{D5CDD505-2E9C-101B-9397-08002B2CF9AE}" pid="12" name="display_urn:schemas-microsoft-com:office:office#Auth">
    <vt:lpwstr>Madina  Jauhangeer</vt:lpwstr>
  </property>
  <property fmtid="{D5CDD505-2E9C-101B-9397-08002B2CF9AE}" pid="13" name="ContentType">
    <vt:lpwstr>0x0101009D45002E2C320E4D9F04FB859775573E</vt:lpwstr>
  </property>
</Properties>
</file>