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80" windowHeight="1170" activeTab="5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'!$1:$3</definedName>
  </definedNames>
  <calcPr fullCalcOnLoad="1"/>
</workbook>
</file>

<file path=xl/sharedStrings.xml><?xml version="1.0" encoding="utf-8"?>
<sst xmlns="http://schemas.openxmlformats.org/spreadsheetml/2006/main" count="190" uniqueCount="167">
  <si>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</si>
  <si>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</si>
  <si>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</si>
  <si>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</si>
  <si>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</si>
  <si>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</si>
  <si>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</si>
  <si>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</si>
  <si>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</si>
  <si>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</si>
  <si>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</si>
  <si>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</si>
  <si>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</si>
  <si>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</si>
  <si>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</si>
  <si>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</si>
  <si>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</si>
  <si>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</si>
  <si>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</si>
  <si>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</si>
  <si>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</si>
  <si>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</si>
  <si>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</si>
  <si>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</si>
  <si>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</si>
  <si>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</si>
  <si>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</si>
  <si>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</si>
  <si>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</si>
  <si>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</si>
  <si>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</si>
  <si>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</si>
  <si>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</si>
  <si>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</si>
  <si>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</si>
  <si>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</si>
  <si>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</si>
  <si>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</si>
  <si>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</si>
  <si>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</si>
  <si>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</si>
  <si>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</si>
  <si>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</si>
  <si>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</si>
  <si>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</si>
  <si>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</si>
  <si>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</si>
  <si>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</si>
  <si>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</si>
  <si>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</si>
  <si>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</si>
  <si>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</si>
  <si>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</si>
  <si>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</si>
  <si>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</si>
  <si>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</si>
  <si>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</si>
  <si>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</si>
  <si>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</si>
  <si>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</si>
  <si>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</si>
  <si>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</si>
  <si>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</si>
  <si>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</si>
  <si>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</si>
  <si>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</si>
  <si>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</si>
  <si>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</si>
  <si>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</si>
  <si>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</si>
  <si>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</si>
  <si>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</si>
  <si>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</si>
  <si>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</si>
  <si>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</si>
  <si>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</si>
  <si>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</si>
  <si>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</si>
  <si>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</si>
  <si>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</si>
  <si>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</si>
  <si>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</si>
  <si>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</si>
  <si>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</si>
  <si>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</si>
  <si>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</si>
  <si>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</si>
  <si>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</si>
  <si>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</si>
  <si>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</si>
  <si>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</si>
  <si>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</si>
  <si>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</si>
  <si>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</si>
  <si>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</si>
  <si>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</si>
  <si>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</si>
  <si>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</si>
  <si>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</si>
  <si>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</si>
  <si>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</si>
  <si>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</si>
  <si>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</si>
  <si>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</si>
  <si>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</si>
  <si>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</si>
  <si>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</si>
  <si>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</si>
  <si>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</si>
  <si>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</si>
  <si>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</si>
  <si>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</si>
  <si>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</si>
  <si>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</si>
  <si>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</si>
  <si>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</si>
  <si>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</si>
  <si>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</si>
  <si>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</si>
  <si>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</si>
  <si>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</si>
  <si>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</si>
  <si>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</si>
  <si>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</si>
  <si>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</si>
  <si>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</si>
  <si>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 xml:space="preserve"> Year</t>
  </si>
  <si>
    <t>2011/12</t>
  </si>
  <si>
    <t xml:space="preserve">June 2013
</t>
  </si>
  <si>
    <t xml:space="preserve">May 2013
</t>
  </si>
  <si>
    <t xml:space="preserve">April 2013
</t>
  </si>
  <si>
    <t>2012/13</t>
  </si>
  <si>
    <t>Table 6 - Inflation rate (%), 1990 - 2013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</si>
  <si>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</t>
    </r>
  </si>
  <si>
    <t>Group 6 - Financial  services not elsewhere classified</t>
  </si>
  <si>
    <t>April 2013</t>
  </si>
  <si>
    <t>May 2013</t>
  </si>
  <si>
    <t>June 2013</t>
  </si>
  <si>
    <t>+0.1</t>
  </si>
  <si>
    <t>-</t>
  </si>
  <si>
    <t>( Base : Jan - Dec 2012 = 100 )</t>
  </si>
  <si>
    <t>(Base: January - December 2012 = 100)</t>
  </si>
  <si>
    <t xml:space="preserve">                   (Base: January - December 2012 = 100)</t>
  </si>
  <si>
    <r>
      <t xml:space="preserve">Table 2b - Comparative Monthly Consumer Price Index , January 2008 - September 2013 </t>
    </r>
    <r>
      <rPr>
        <b/>
        <vertAlign val="superscript"/>
        <sz val="12"/>
        <rFont val="Times New Roman"/>
        <family val="1"/>
      </rPr>
      <t>1/</t>
    </r>
  </si>
  <si>
    <t>Table 2a - Monthly Consumer Price Index, January 2008 - September 2013</t>
  </si>
  <si>
    <t xml:space="preserve">Table 3 - Net contribution of main commodities that affected the index from June to September  2013  </t>
  </si>
  <si>
    <t>Vegetables</t>
  </si>
  <si>
    <t>Milk</t>
  </si>
  <si>
    <t>Other food products</t>
  </si>
  <si>
    <t>Personal transport</t>
  </si>
  <si>
    <t>Bus fare</t>
  </si>
  <si>
    <t>+0.3</t>
  </si>
  <si>
    <t>+0.2</t>
  </si>
  <si>
    <t>Table 4 : Monthly  sub-indices by division of consumption expenditure,  April  - September 2013</t>
  </si>
  <si>
    <t>% change between June and September 2013</t>
  </si>
  <si>
    <t xml:space="preserve">July 2013
</t>
  </si>
  <si>
    <t xml:space="preserve">August 2013
</t>
  </si>
  <si>
    <t xml:space="preserve">September 2013
</t>
  </si>
  <si>
    <t>Table 5 - Monthly CPI by division and group of consumption expenditure, April  - September 2013</t>
  </si>
  <si>
    <t>July 2013</t>
  </si>
  <si>
    <t>August 2013</t>
  </si>
  <si>
    <t>September 2013</t>
  </si>
  <si>
    <t>2013*</t>
  </si>
  <si>
    <t>* Forecast</t>
  </si>
  <si>
    <t>Ready made clothing</t>
  </si>
  <si>
    <t>MBC TV licence fee</t>
  </si>
  <si>
    <t>Around 3.7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</si>
</sst>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  <numFmt numFmtId="225" formatCode="mmm/yy"/>
    <numFmt numFmtId="226" formatCode="mmm/yyyy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61" applyFont="1" applyAlignment="1">
      <alignment horizontal="left"/>
      <protection/>
    </xf>
    <xf numFmtId="0" fontId="1" fillId="0" borderId="0" xfId="61" applyFont="1">
      <alignment/>
      <protection/>
    </xf>
    <xf numFmtId="0" fontId="6" fillId="0" borderId="0" xfId="61" applyFont="1" applyAlignment="1">
      <alignment horizontal="left"/>
      <protection/>
    </xf>
    <xf numFmtId="0" fontId="8" fillId="0" borderId="0" xfId="61" applyFont="1" applyBorder="1" applyAlignment="1" quotePrefix="1">
      <alignment horizontal="center"/>
      <protection/>
    </xf>
    <xf numFmtId="0" fontId="1" fillId="0" borderId="10" xfId="61" applyFont="1" applyBorder="1" applyAlignment="1">
      <alignment horizontal="center"/>
      <protection/>
    </xf>
    <xf numFmtId="0" fontId="1" fillId="0" borderId="10" xfId="61" applyFont="1" applyBorder="1">
      <alignment/>
      <protection/>
    </xf>
    <xf numFmtId="170" fontId="2" fillId="0" borderId="0" xfId="61" applyNumberFormat="1" applyFont="1" applyBorder="1" applyAlignment="1">
      <alignment horizontal="center"/>
      <protection/>
    </xf>
    <xf numFmtId="0" fontId="1" fillId="0" borderId="0" xfId="61" applyFont="1" applyBorder="1">
      <alignment/>
      <protection/>
    </xf>
    <xf numFmtId="0" fontId="1" fillId="0" borderId="11" xfId="61" applyFont="1" applyBorder="1">
      <alignment/>
      <protection/>
    </xf>
    <xf numFmtId="0" fontId="1" fillId="0" borderId="12" xfId="61" applyFont="1" applyBorder="1">
      <alignment/>
      <protection/>
    </xf>
    <xf numFmtId="0" fontId="1" fillId="0" borderId="0" xfId="62" applyFont="1">
      <alignment/>
      <protection/>
    </xf>
    <xf numFmtId="0" fontId="1" fillId="0" borderId="0" xfId="62" applyFont="1" applyAlignment="1">
      <alignment/>
      <protection/>
    </xf>
    <xf numFmtId="0" fontId="4" fillId="0" borderId="0" xfId="63" applyFo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1" fillId="0" borderId="13" xfId="61" applyFont="1" applyBorder="1">
      <alignment/>
      <protection/>
    </xf>
    <xf numFmtId="0" fontId="8" fillId="0" borderId="14" xfId="61" applyFont="1" applyBorder="1" applyAlignment="1" quotePrefix="1">
      <alignment horizontal="center"/>
      <protection/>
    </xf>
    <xf numFmtId="0" fontId="1" fillId="0" borderId="15" xfId="61" applyFont="1" applyBorder="1">
      <alignment/>
      <protection/>
    </xf>
    <xf numFmtId="0" fontId="1" fillId="0" borderId="16" xfId="6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1" fillId="0" borderId="19" xfId="61" applyFont="1" applyBorder="1">
      <alignment/>
      <protection/>
    </xf>
    <xf numFmtId="0" fontId="2" fillId="0" borderId="0" xfId="62" applyFont="1">
      <alignment/>
      <protection/>
    </xf>
    <xf numFmtId="0" fontId="1" fillId="0" borderId="0" xfId="62" applyFont="1" applyAlignment="1">
      <alignment vertical="center"/>
      <protection/>
    </xf>
    <xf numFmtId="0" fontId="8" fillId="0" borderId="20" xfId="61" applyFont="1" applyBorder="1">
      <alignment/>
      <protection/>
    </xf>
    <xf numFmtId="0" fontId="9" fillId="0" borderId="20" xfId="61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1" applyFont="1" applyBorder="1" applyAlignment="1" quotePrefix="1">
      <alignment horizontal="center"/>
      <protection/>
    </xf>
    <xf numFmtId="172" fontId="1" fillId="0" borderId="0" xfId="61" applyNumberFormat="1" applyFont="1">
      <alignment/>
      <protection/>
    </xf>
    <xf numFmtId="165" fontId="1" fillId="0" borderId="0" xfId="62" applyNumberFormat="1" applyFont="1" applyAlignment="1">
      <alignment/>
      <protection/>
    </xf>
    <xf numFmtId="0" fontId="18" fillId="0" borderId="0" xfId="0" applyFont="1" applyAlignment="1">
      <alignment/>
    </xf>
    <xf numFmtId="177" fontId="4" fillId="0" borderId="0" xfId="63" applyNumberFormat="1" applyFont="1" applyAlignment="1">
      <alignment horizontal="center"/>
      <protection/>
    </xf>
    <xf numFmtId="0" fontId="3" fillId="0" borderId="0" xfId="63" applyFont="1" quotePrefix="1">
      <alignment/>
      <protection/>
    </xf>
    <xf numFmtId="170" fontId="1" fillId="0" borderId="0" xfId="61" applyNumberFormat="1" applyFont="1" applyBorder="1" applyAlignment="1">
      <alignment horizontal="center"/>
      <protection/>
    </xf>
    <xf numFmtId="170" fontId="1" fillId="0" borderId="14" xfId="61" applyNumberFormat="1" applyFont="1" applyBorder="1" applyAlignment="1">
      <alignment horizontal="center"/>
      <protection/>
    </xf>
    <xf numFmtId="170" fontId="1" fillId="0" borderId="13" xfId="61" applyNumberFormat="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165" fontId="1" fillId="0" borderId="0" xfId="61" applyNumberFormat="1" applyFont="1" applyBorder="1" applyAlignment="1">
      <alignment horizontal="center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2" fillId="0" borderId="0" xfId="64" applyFont="1" applyAlignment="1" quotePrefix="1">
      <alignment horizontal="left"/>
      <protection/>
    </xf>
    <xf numFmtId="0" fontId="1" fillId="0" borderId="0" xfId="64" applyFont="1" applyAlignment="1">
      <alignment horizontal="centerContinuous"/>
      <protection/>
    </xf>
    <xf numFmtId="0" fontId="1" fillId="0" borderId="0" xfId="64" applyFont="1">
      <alignment/>
      <protection/>
    </xf>
    <xf numFmtId="0" fontId="9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left"/>
      <protection/>
    </xf>
    <xf numFmtId="0" fontId="12" fillId="0" borderId="23" xfId="64" applyFont="1" applyBorder="1" applyAlignment="1">
      <alignment horizontal="center" vertical="center"/>
      <protection/>
    </xf>
    <xf numFmtId="165" fontId="12" fillId="0" borderId="24" xfId="64" applyNumberFormat="1" applyFont="1" applyBorder="1" applyAlignment="1">
      <alignment horizontal="center" vertical="center"/>
      <protection/>
    </xf>
    <xf numFmtId="183" fontId="12" fillId="0" borderId="25" xfId="65" applyNumberFormat="1" applyFont="1" applyBorder="1" applyAlignment="1">
      <alignment horizontal="center" vertical="center"/>
      <protection/>
    </xf>
    <xf numFmtId="165" fontId="12" fillId="0" borderId="26" xfId="65" applyNumberFormat="1" applyFont="1" applyBorder="1" applyAlignment="1">
      <alignment horizontal="center" vertical="center"/>
      <protection/>
    </xf>
    <xf numFmtId="165" fontId="12" fillId="0" borderId="26" xfId="65" applyNumberFormat="1" applyFont="1" applyBorder="1" applyAlignment="1" quotePrefix="1">
      <alignment horizontal="center" vertical="center"/>
      <protection/>
    </xf>
    <xf numFmtId="165" fontId="12" fillId="0" borderId="24" xfId="64" applyNumberFormat="1" applyFont="1" applyBorder="1" applyAlignment="1" quotePrefix="1">
      <alignment horizontal="center" vertical="center"/>
      <protection/>
    </xf>
    <xf numFmtId="183" fontId="12" fillId="0" borderId="25" xfId="65" applyNumberFormat="1" applyFont="1" applyBorder="1" applyAlignment="1" quotePrefix="1">
      <alignment horizontal="center" vertical="center"/>
      <protection/>
    </xf>
    <xf numFmtId="0" fontId="12" fillId="0" borderId="23" xfId="64" applyFont="1" applyBorder="1" applyAlignment="1">
      <alignment horizontal="center"/>
      <protection/>
    </xf>
    <xf numFmtId="183" fontId="12" fillId="0" borderId="27" xfId="65" applyNumberFormat="1" applyFont="1" applyBorder="1" applyAlignment="1">
      <alignment horizontal="center" vertical="center"/>
      <protection/>
    </xf>
    <xf numFmtId="165" fontId="12" fillId="0" borderId="13" xfId="65" applyNumberFormat="1" applyFont="1" applyBorder="1" applyAlignment="1">
      <alignment horizontal="center" vertic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29" xfId="64" applyFont="1" applyBorder="1" applyAlignment="1">
      <alignment horizontal="center"/>
      <protection/>
    </xf>
    <xf numFmtId="165" fontId="12" fillId="0" borderId="13" xfId="64" applyNumberFormat="1" applyFont="1" applyBorder="1" applyAlignment="1">
      <alignment horizontal="center"/>
      <protection/>
    </xf>
    <xf numFmtId="183" fontId="12" fillId="0" borderId="27" xfId="64" applyNumberFormat="1" applyFont="1" applyBorder="1" applyAlignment="1">
      <alignment horizontal="center" vertical="center"/>
      <protection/>
    </xf>
    <xf numFmtId="165" fontId="12" fillId="0" borderId="13" xfId="64" applyNumberFormat="1" applyFont="1" applyBorder="1" applyAlignment="1">
      <alignment horizontal="center" vertical="center"/>
      <protection/>
    </xf>
    <xf numFmtId="183" fontId="12" fillId="0" borderId="30" xfId="64" applyNumberFormat="1" applyFont="1" applyBorder="1" applyAlignment="1">
      <alignment horizontal="center" vertical="center"/>
      <protection/>
    </xf>
    <xf numFmtId="172" fontId="2" fillId="0" borderId="31" xfId="61" applyNumberFormat="1" applyFont="1" applyBorder="1" applyAlignment="1">
      <alignment horizontal="center"/>
      <protection/>
    </xf>
    <xf numFmtId="172" fontId="2" fillId="0" borderId="32" xfId="61" applyNumberFormat="1" applyFont="1" applyBorder="1" applyAlignment="1">
      <alignment horizontal="center"/>
      <protection/>
    </xf>
    <xf numFmtId="0" fontId="1" fillId="0" borderId="33" xfId="61" applyFont="1" applyBorder="1">
      <alignment/>
      <protection/>
    </xf>
    <xf numFmtId="0" fontId="2" fillId="0" borderId="22" xfId="61" applyFont="1" applyBorder="1">
      <alignment/>
      <protection/>
    </xf>
    <xf numFmtId="0" fontId="9" fillId="0" borderId="21" xfId="61" applyFont="1" applyBorder="1">
      <alignment/>
      <protection/>
    </xf>
    <xf numFmtId="172" fontId="2" fillId="0" borderId="34" xfId="61" applyNumberFormat="1" applyFont="1" applyBorder="1" applyAlignment="1">
      <alignment horizontal="center"/>
      <protection/>
    </xf>
    <xf numFmtId="165" fontId="12" fillId="0" borderId="35" xfId="64" applyNumberFormat="1" applyFont="1" applyBorder="1" applyAlignment="1">
      <alignment horizontal="center"/>
      <protection/>
    </xf>
    <xf numFmtId="170" fontId="1" fillId="0" borderId="0" xfId="61" applyNumberFormat="1" applyFont="1">
      <alignment/>
      <protection/>
    </xf>
    <xf numFmtId="175" fontId="1" fillId="0" borderId="0" xfId="62" applyNumberFormat="1" applyFont="1" applyAlignment="1">
      <alignment/>
      <protection/>
    </xf>
    <xf numFmtId="0" fontId="1" fillId="0" borderId="0" xfId="62" applyFont="1" applyBorder="1" applyAlignment="1">
      <alignment/>
      <protection/>
    </xf>
    <xf numFmtId="0" fontId="1" fillId="0" borderId="0" xfId="64" applyFont="1" applyAlignment="1">
      <alignment horizontal="left"/>
      <protection/>
    </xf>
    <xf numFmtId="165" fontId="12" fillId="0" borderId="36" xfId="64" applyNumberFormat="1" applyFont="1" applyBorder="1" applyAlignment="1">
      <alignment horizontal="center"/>
      <protection/>
    </xf>
    <xf numFmtId="165" fontId="12" fillId="0" borderId="0" xfId="64" applyNumberFormat="1" applyFont="1" applyBorder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2" fillId="0" borderId="37" xfId="62" applyFont="1" applyBorder="1" applyAlignment="1" quotePrefix="1">
      <alignment horizontal="center" vertical="center" wrapText="1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165" fontId="1" fillId="0" borderId="0" xfId="63" applyNumberFormat="1" applyFont="1" applyBorder="1" applyAlignment="1">
      <alignment horizontal="center" vertical="center"/>
      <protection/>
    </xf>
    <xf numFmtId="176" fontId="2" fillId="0" borderId="0" xfId="63" applyNumberFormat="1" applyFont="1" applyBorder="1" applyAlignment="1">
      <alignment vertical="center"/>
      <protection/>
    </xf>
    <xf numFmtId="165" fontId="1" fillId="0" borderId="0" xfId="63" applyNumberFormat="1" applyFont="1" applyBorder="1" applyAlignment="1">
      <alignment horizontal="center"/>
      <protection/>
    </xf>
    <xf numFmtId="0" fontId="1" fillId="0" borderId="0" xfId="63" applyFont="1" applyAlignment="1">
      <alignment/>
      <protection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 quotePrefix="1">
      <alignment horizontal="center" vertical="center" wrapText="1"/>
    </xf>
    <xf numFmtId="0" fontId="2" fillId="0" borderId="40" xfId="0" applyFont="1" applyBorder="1" applyAlignment="1" quotePrefix="1">
      <alignment horizontal="center" vertical="center" wrapText="1"/>
    </xf>
    <xf numFmtId="0" fontId="2" fillId="0" borderId="41" xfId="0" applyFont="1" applyBorder="1" applyAlignment="1" quotePrefix="1">
      <alignment horizontal="center" vertical="center" wrapText="1"/>
    </xf>
    <xf numFmtId="0" fontId="15" fillId="0" borderId="38" xfId="64" applyFont="1" applyBorder="1" applyAlignment="1">
      <alignment horizontal="center"/>
      <protection/>
    </xf>
    <xf numFmtId="0" fontId="15" fillId="0" borderId="42" xfId="64" applyFont="1" applyBorder="1" applyAlignment="1">
      <alignment horizontal="center"/>
      <protection/>
    </xf>
    <xf numFmtId="0" fontId="15" fillId="0" borderId="43" xfId="64" applyFont="1" applyBorder="1" applyAlignment="1">
      <alignment horizontal="center"/>
      <protection/>
    </xf>
    <xf numFmtId="0" fontId="15" fillId="0" borderId="44" xfId="64" applyFont="1" applyBorder="1" applyAlignment="1">
      <alignment horizontal="center"/>
      <protection/>
    </xf>
    <xf numFmtId="2" fontId="2" fillId="0" borderId="37" xfId="62" applyNumberFormat="1" applyFont="1" applyBorder="1" applyAlignment="1">
      <alignment horizontal="center" vertical="center"/>
      <protection/>
    </xf>
    <xf numFmtId="165" fontId="4" fillId="0" borderId="0" xfId="63" applyNumberFormat="1" applyFont="1">
      <alignment/>
      <protection/>
    </xf>
    <xf numFmtId="165" fontId="12" fillId="0" borderId="24" xfId="64" applyNumberFormat="1" applyFont="1" applyBorder="1" applyAlignment="1">
      <alignment horizontal="center"/>
      <protection/>
    </xf>
    <xf numFmtId="165" fontId="12" fillId="0" borderId="26" xfId="64" applyNumberFormat="1" applyFont="1" applyBorder="1" applyAlignment="1">
      <alignment horizontal="center"/>
      <protection/>
    </xf>
    <xf numFmtId="0" fontId="2" fillId="0" borderId="37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/>
      <protection/>
    </xf>
    <xf numFmtId="0" fontId="7" fillId="0" borderId="31" xfId="61" applyFont="1" applyBorder="1" applyAlignment="1">
      <alignment vertical="center"/>
      <protection/>
    </xf>
    <xf numFmtId="0" fontId="8" fillId="0" borderId="23" xfId="61" applyFont="1" applyBorder="1" applyAlignment="1">
      <alignment horizontal="center"/>
      <protection/>
    </xf>
    <xf numFmtId="0" fontId="8" fillId="0" borderId="39" xfId="61" applyFont="1" applyBorder="1">
      <alignment/>
      <protection/>
    </xf>
    <xf numFmtId="0" fontId="1" fillId="0" borderId="23" xfId="61" applyFont="1" applyBorder="1">
      <alignment/>
      <protection/>
    </xf>
    <xf numFmtId="0" fontId="9" fillId="0" borderId="16" xfId="61" applyFont="1" applyBorder="1">
      <alignment/>
      <protection/>
    </xf>
    <xf numFmtId="0" fontId="9" fillId="0" borderId="45" xfId="61" applyFont="1" applyBorder="1">
      <alignment/>
      <protection/>
    </xf>
    <xf numFmtId="0" fontId="1" fillId="0" borderId="46" xfId="61" applyFont="1" applyBorder="1">
      <alignment/>
      <protection/>
    </xf>
    <xf numFmtId="0" fontId="1" fillId="0" borderId="47" xfId="61" applyFont="1" applyBorder="1">
      <alignment/>
      <protection/>
    </xf>
    <xf numFmtId="0" fontId="7" fillId="0" borderId="34" xfId="61" applyFont="1" applyBorder="1" applyAlignment="1">
      <alignment vertical="center"/>
      <protection/>
    </xf>
    <xf numFmtId="165" fontId="1" fillId="0" borderId="13" xfId="61" applyNumberFormat="1" applyFont="1" applyBorder="1" applyAlignment="1">
      <alignment horizontal="center"/>
      <protection/>
    </xf>
    <xf numFmtId="165" fontId="1" fillId="0" borderId="34" xfId="42" applyNumberFormat="1" applyFont="1" applyFill="1" applyBorder="1" applyAlignment="1">
      <alignment horizontal="center"/>
    </xf>
    <xf numFmtId="165" fontId="1" fillId="0" borderId="13" xfId="42" applyNumberFormat="1" applyFont="1" applyFill="1" applyBorder="1" applyAlignment="1">
      <alignment horizontal="center"/>
    </xf>
    <xf numFmtId="165" fontId="18" fillId="0" borderId="0" xfId="0" applyNumberFormat="1" applyFont="1" applyAlignment="1">
      <alignment/>
    </xf>
    <xf numFmtId="165" fontId="1" fillId="0" borderId="48" xfId="0" applyNumberFormat="1" applyFont="1" applyBorder="1" applyAlignment="1">
      <alignment horizontal="center" vertical="center" wrapText="1"/>
    </xf>
    <xf numFmtId="1" fontId="3" fillId="0" borderId="49" xfId="0" applyNumberFormat="1" applyFont="1" applyBorder="1" applyAlignment="1">
      <alignment horizontal="center" vertical="center"/>
    </xf>
    <xf numFmtId="165" fontId="17" fillId="0" borderId="50" xfId="4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40" xfId="0" applyFont="1" applyFill="1" applyBorder="1" applyAlignment="1">
      <alignment wrapText="1"/>
    </xf>
    <xf numFmtId="1" fontId="3" fillId="0" borderId="51" xfId="0" applyNumberFormat="1" applyFont="1" applyBorder="1" applyAlignment="1">
      <alignment horizontal="center"/>
    </xf>
    <xf numFmtId="165" fontId="17" fillId="0" borderId="52" xfId="42" applyNumberFormat="1" applyFont="1" applyBorder="1" applyAlignment="1">
      <alignment horizontal="center"/>
    </xf>
    <xf numFmtId="0" fontId="4" fillId="0" borderId="40" xfId="0" applyFont="1" applyFill="1" applyBorder="1" applyAlignment="1">
      <alignment wrapText="1"/>
    </xf>
    <xf numFmtId="1" fontId="20" fillId="0" borderId="51" xfId="0" applyNumberFormat="1" applyFont="1" applyBorder="1" applyAlignment="1">
      <alignment horizontal="center"/>
    </xf>
    <xf numFmtId="165" fontId="18" fillId="0" borderId="52" xfId="42" applyNumberFormat="1" applyFont="1" applyBorder="1" applyAlignment="1">
      <alignment horizontal="center"/>
    </xf>
    <xf numFmtId="0" fontId="4" fillId="0" borderId="41" xfId="0" applyFont="1" applyBorder="1" applyAlignment="1">
      <alignment wrapText="1"/>
    </xf>
    <xf numFmtId="1" fontId="20" fillId="0" borderId="53" xfId="0" applyNumberFormat="1" applyFont="1" applyBorder="1" applyAlignment="1">
      <alignment horizontal="center"/>
    </xf>
    <xf numFmtId="165" fontId="18" fillId="0" borderId="54" xfId="42" applyNumberFormat="1" applyFont="1" applyBorder="1" applyAlignment="1">
      <alignment horizontal="center"/>
    </xf>
    <xf numFmtId="0" fontId="3" fillId="0" borderId="55" xfId="0" applyFont="1" applyFill="1" applyBorder="1" applyAlignment="1">
      <alignment wrapText="1"/>
    </xf>
    <xf numFmtId="1" fontId="3" fillId="0" borderId="56" xfId="0" applyNumberFormat="1" applyFont="1" applyBorder="1" applyAlignment="1">
      <alignment horizontal="center"/>
    </xf>
    <xf numFmtId="165" fontId="17" fillId="0" borderId="57" xfId="42" applyNumberFormat="1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20" fillId="0" borderId="51" xfId="0" applyFont="1" applyBorder="1" applyAlignment="1">
      <alignment horizontal="center"/>
    </xf>
    <xf numFmtId="165" fontId="18" fillId="0" borderId="52" xfId="0" applyNumberFormat="1" applyFont="1" applyBorder="1" applyAlignment="1">
      <alignment horizontal="center"/>
    </xf>
    <xf numFmtId="0" fontId="3" fillId="0" borderId="58" xfId="0" applyFont="1" applyFill="1" applyBorder="1" applyAlignment="1">
      <alignment horizontal="center" vertical="center" wrapText="1"/>
    </xf>
    <xf numFmtId="0" fontId="8" fillId="0" borderId="38" xfId="61" applyFont="1" applyBorder="1" applyAlignment="1">
      <alignment horizontal="center" vertical="center"/>
      <protection/>
    </xf>
    <xf numFmtId="0" fontId="8" fillId="0" borderId="59" xfId="61" applyFont="1" applyBorder="1" applyAlignment="1" quotePrefix="1">
      <alignment horizontal="center" vertical="center"/>
      <protection/>
    </xf>
    <xf numFmtId="0" fontId="8" fillId="0" borderId="60" xfId="61" applyFont="1" applyBorder="1" applyAlignment="1" quotePrefix="1">
      <alignment horizontal="center" vertical="center"/>
      <protection/>
    </xf>
    <xf numFmtId="165" fontId="1" fillId="0" borderId="0" xfId="42" applyNumberFormat="1" applyFont="1" applyFill="1" applyBorder="1" applyAlignment="1">
      <alignment horizontal="center"/>
    </xf>
    <xf numFmtId="0" fontId="8" fillId="0" borderId="38" xfId="61" applyFont="1" applyBorder="1" applyAlignment="1" quotePrefix="1">
      <alignment horizontal="center" vertical="center"/>
      <protection/>
    </xf>
    <xf numFmtId="0" fontId="21" fillId="0" borderId="22" xfId="61" applyFont="1" applyBorder="1">
      <alignment/>
      <protection/>
    </xf>
    <xf numFmtId="165" fontId="21" fillId="0" borderId="0" xfId="61" applyNumberFormat="1" applyFont="1" applyBorder="1" applyAlignment="1">
      <alignment horizontal="center"/>
      <protection/>
    </xf>
    <xf numFmtId="170" fontId="21" fillId="0" borderId="0" xfId="61" applyNumberFormat="1" applyFont="1" applyBorder="1" applyAlignment="1">
      <alignment horizontal="center"/>
      <protection/>
    </xf>
    <xf numFmtId="0" fontId="21" fillId="0" borderId="23" xfId="61" applyFont="1" applyBorder="1">
      <alignment/>
      <protection/>
    </xf>
    <xf numFmtId="0" fontId="21" fillId="0" borderId="46" xfId="61" applyFont="1" applyBorder="1">
      <alignment/>
      <protection/>
    </xf>
    <xf numFmtId="170" fontId="21" fillId="0" borderId="14" xfId="61" applyNumberFormat="1" applyFont="1" applyBorder="1" applyAlignment="1">
      <alignment horizontal="center"/>
      <protection/>
    </xf>
    <xf numFmtId="165" fontId="21" fillId="0" borderId="13" xfId="61" applyNumberFormat="1" applyFont="1" applyBorder="1" applyAlignment="1">
      <alignment horizontal="center"/>
      <protection/>
    </xf>
    <xf numFmtId="1" fontId="3" fillId="0" borderId="61" xfId="0" applyNumberFormat="1" applyFont="1" applyBorder="1" applyAlignment="1">
      <alignment horizontal="center" vertical="center" wrapText="1"/>
    </xf>
    <xf numFmtId="17" fontId="16" fillId="0" borderId="62" xfId="0" applyNumberFormat="1" applyFont="1" applyBorder="1" applyAlignment="1">
      <alignment horizontal="center" vertical="center"/>
    </xf>
    <xf numFmtId="214" fontId="17" fillId="0" borderId="63" xfId="0" applyNumberFormat="1" applyFont="1" applyBorder="1" applyAlignment="1">
      <alignment vertical="center"/>
    </xf>
    <xf numFmtId="214" fontId="17" fillId="0" borderId="63" xfId="0" applyNumberFormat="1" applyFont="1" applyBorder="1" applyAlignment="1" quotePrefix="1">
      <alignment horizontal="center" vertical="center"/>
    </xf>
    <xf numFmtId="0" fontId="4" fillId="0" borderId="55" xfId="0" applyFont="1" applyFill="1" applyBorder="1" applyAlignment="1">
      <alignment wrapText="1"/>
    </xf>
    <xf numFmtId="1" fontId="4" fillId="0" borderId="56" xfId="0" applyNumberFormat="1" applyFont="1" applyBorder="1" applyAlignment="1">
      <alignment horizontal="center"/>
    </xf>
    <xf numFmtId="165" fontId="18" fillId="0" borderId="57" xfId="42" applyNumberFormat="1" applyFont="1" applyBorder="1" applyAlignment="1">
      <alignment horizontal="center"/>
    </xf>
    <xf numFmtId="175" fontId="13" fillId="0" borderId="37" xfId="66" applyNumberFormat="1" applyFont="1" applyBorder="1" applyAlignment="1">
      <alignment horizontal="center" vertical="center" wrapText="1"/>
      <protection/>
    </xf>
    <xf numFmtId="178" fontId="2" fillId="0" borderId="37" xfId="63" applyNumberFormat="1" applyFont="1" applyBorder="1" applyAlignment="1">
      <alignment horizontal="center" vertical="center"/>
      <protection/>
    </xf>
    <xf numFmtId="0" fontId="9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177" fontId="2" fillId="0" borderId="37" xfId="42" applyNumberFormat="1" applyFont="1" applyBorder="1" applyAlignment="1">
      <alignment horizontal="center" vertical="center"/>
    </xf>
    <xf numFmtId="165" fontId="1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165" fontId="1" fillId="0" borderId="67" xfId="0" applyNumberFormat="1" applyFont="1" applyBorder="1" applyAlignment="1">
      <alignment horizontal="center" vertical="center" wrapText="1"/>
    </xf>
    <xf numFmtId="0" fontId="2" fillId="0" borderId="37" xfId="0" applyFont="1" applyBorder="1" applyAlignment="1" quotePrefix="1">
      <alignment horizontal="center" vertical="center" wrapText="1"/>
    </xf>
    <xf numFmtId="177" fontId="2" fillId="0" borderId="68" xfId="42" applyNumberFormat="1" applyFont="1" applyBorder="1" applyAlignment="1">
      <alignment horizontal="center" vertical="center"/>
    </xf>
    <xf numFmtId="177" fontId="2" fillId="0" borderId="69" xfId="42" applyNumberFormat="1" applyFont="1" applyBorder="1" applyAlignment="1">
      <alignment horizontal="center" vertical="center"/>
    </xf>
    <xf numFmtId="177" fontId="2" fillId="0" borderId="70" xfId="42" applyNumberFormat="1" applyFont="1" applyBorder="1" applyAlignment="1">
      <alignment horizontal="center" vertical="center"/>
    </xf>
    <xf numFmtId="165" fontId="1" fillId="0" borderId="71" xfId="0" applyNumberFormat="1" applyFont="1" applyBorder="1" applyAlignment="1">
      <alignment horizontal="center" vertical="center" wrapText="1"/>
    </xf>
    <xf numFmtId="165" fontId="1" fillId="0" borderId="54" xfId="0" applyNumberFormat="1" applyFont="1" applyBorder="1" applyAlignment="1">
      <alignment horizontal="center" vertical="center" wrapText="1"/>
    </xf>
    <xf numFmtId="165" fontId="1" fillId="0" borderId="72" xfId="0" applyNumberFormat="1" applyFont="1" applyBorder="1" applyAlignment="1">
      <alignment horizontal="center" vertical="center" wrapText="1"/>
    </xf>
    <xf numFmtId="17" fontId="2" fillId="0" borderId="37" xfId="0" applyNumberFormat="1" applyFont="1" applyBorder="1" applyAlignment="1">
      <alignment horizontal="center" vertical="center" wrapText="1"/>
    </xf>
    <xf numFmtId="0" fontId="12" fillId="0" borderId="0" xfId="64" applyFont="1" applyBorder="1" applyAlignment="1">
      <alignment horizontal="center"/>
      <protection/>
    </xf>
    <xf numFmtId="183" fontId="12" fillId="0" borderId="0" xfId="64" applyNumberFormat="1" applyFont="1" applyBorder="1" applyAlignment="1">
      <alignment horizontal="center" vertical="center"/>
      <protection/>
    </xf>
    <xf numFmtId="0" fontId="1" fillId="0" borderId="0" xfId="64" applyFont="1" applyBorder="1">
      <alignment/>
      <protection/>
    </xf>
    <xf numFmtId="214" fontId="17" fillId="0" borderId="73" xfId="0" applyNumberFormat="1" applyFont="1" applyBorder="1" applyAlignment="1" quotePrefix="1">
      <alignment horizontal="center" vertical="center"/>
    </xf>
    <xf numFmtId="165" fontId="17" fillId="0" borderId="65" xfId="42" applyNumberFormat="1" applyFont="1" applyBorder="1" applyAlignment="1">
      <alignment horizontal="center"/>
    </xf>
    <xf numFmtId="165" fontId="18" fillId="0" borderId="65" xfId="42" applyNumberFormat="1" applyFont="1" applyBorder="1" applyAlignment="1">
      <alignment horizontal="center"/>
    </xf>
    <xf numFmtId="165" fontId="18" fillId="0" borderId="74" xfId="42" applyNumberFormat="1" applyFont="1" applyBorder="1" applyAlignment="1">
      <alignment horizontal="center"/>
    </xf>
    <xf numFmtId="165" fontId="17" fillId="0" borderId="75" xfId="42" applyNumberFormat="1" applyFont="1" applyBorder="1" applyAlignment="1">
      <alignment horizontal="center"/>
    </xf>
    <xf numFmtId="165" fontId="18" fillId="0" borderId="65" xfId="0" applyNumberFormat="1" applyFont="1" applyBorder="1" applyAlignment="1">
      <alignment horizontal="center"/>
    </xf>
    <xf numFmtId="165" fontId="18" fillId="0" borderId="75" xfId="42" applyNumberFormat="1" applyFont="1" applyBorder="1" applyAlignment="1">
      <alignment horizontal="center"/>
    </xf>
    <xf numFmtId="165" fontId="17" fillId="0" borderId="76" xfId="42" applyNumberFormat="1" applyFont="1" applyBorder="1" applyAlignment="1">
      <alignment horizontal="center" vertical="center"/>
    </xf>
    <xf numFmtId="214" fontId="17" fillId="0" borderId="77" xfId="0" applyNumberFormat="1" applyFont="1" applyBorder="1" applyAlignment="1" quotePrefix="1">
      <alignment horizontal="center" vertical="center"/>
    </xf>
    <xf numFmtId="165" fontId="17" fillId="0" borderId="78" xfId="42" applyNumberFormat="1" applyFont="1" applyBorder="1" applyAlignment="1">
      <alignment horizontal="center"/>
    </xf>
    <xf numFmtId="165" fontId="18" fillId="0" borderId="78" xfId="42" applyNumberFormat="1" applyFont="1" applyBorder="1" applyAlignment="1">
      <alignment horizontal="center"/>
    </xf>
    <xf numFmtId="165" fontId="18" fillId="0" borderId="79" xfId="42" applyNumberFormat="1" applyFont="1" applyBorder="1" applyAlignment="1">
      <alignment horizontal="center"/>
    </xf>
    <xf numFmtId="165" fontId="17" fillId="0" borderId="80" xfId="42" applyNumberFormat="1" applyFont="1" applyBorder="1" applyAlignment="1">
      <alignment horizontal="center"/>
    </xf>
    <xf numFmtId="165" fontId="18" fillId="0" borderId="78" xfId="0" applyNumberFormat="1" applyFont="1" applyBorder="1" applyAlignment="1">
      <alignment horizontal="center"/>
    </xf>
    <xf numFmtId="165" fontId="18" fillId="0" borderId="80" xfId="42" applyNumberFormat="1" applyFont="1" applyBorder="1" applyAlignment="1">
      <alignment horizontal="center"/>
    </xf>
    <xf numFmtId="165" fontId="17" fillId="0" borderId="81" xfId="42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 wrapText="1"/>
    </xf>
    <xf numFmtId="165" fontId="2" fillId="0" borderId="82" xfId="0" applyNumberFormat="1" applyFont="1" applyBorder="1" applyAlignment="1">
      <alignment horizontal="center" vertical="center" wrapText="1"/>
    </xf>
    <xf numFmtId="165" fontId="2" fillId="0" borderId="43" xfId="0" applyNumberFormat="1" applyFont="1" applyBorder="1" applyAlignment="1">
      <alignment horizontal="center" vertical="center" wrapText="1"/>
    </xf>
    <xf numFmtId="0" fontId="2" fillId="0" borderId="38" xfId="0" applyFont="1" applyBorder="1" applyAlignment="1" quotePrefix="1">
      <alignment horizontal="center" wrapText="1"/>
    </xf>
    <xf numFmtId="165" fontId="1" fillId="0" borderId="64" xfId="0" applyNumberFormat="1" applyFont="1" applyBorder="1" applyAlignment="1">
      <alignment horizontal="center" vertical="center" wrapText="1"/>
    </xf>
    <xf numFmtId="165" fontId="1" fillId="0" borderId="65" xfId="0" applyNumberFormat="1" applyFont="1" applyBorder="1" applyAlignment="1">
      <alignment horizontal="center" vertical="center" wrapText="1"/>
    </xf>
    <xf numFmtId="165" fontId="1" fillId="0" borderId="74" xfId="0" applyNumberFormat="1" applyFont="1" applyBorder="1" applyAlignment="1">
      <alignment horizontal="center" vertical="center" wrapText="1"/>
    </xf>
    <xf numFmtId="181" fontId="2" fillId="0" borderId="68" xfId="63" applyNumberFormat="1" applyFont="1" applyBorder="1" applyAlignment="1">
      <alignment horizontal="center" vertical="center"/>
      <protection/>
    </xf>
    <xf numFmtId="178" fontId="2" fillId="0" borderId="68" xfId="63" applyNumberFormat="1" applyFont="1" applyBorder="1" applyAlignment="1">
      <alignment horizontal="center" vertical="center"/>
      <protection/>
    </xf>
    <xf numFmtId="178" fontId="2" fillId="0" borderId="22" xfId="63" applyNumberFormat="1" applyFont="1" applyBorder="1" applyAlignment="1">
      <alignment horizontal="center" vertical="center"/>
      <protection/>
    </xf>
    <xf numFmtId="0" fontId="1" fillId="0" borderId="0" xfId="63" applyFont="1" applyAlignment="1">
      <alignment horizontal="center" vertical="center" textRotation="180"/>
      <protection/>
    </xf>
    <xf numFmtId="0" fontId="2" fillId="0" borderId="59" xfId="0" applyFont="1" applyBorder="1" applyAlignment="1" quotePrefix="1">
      <alignment horizontal="center" wrapText="1"/>
    </xf>
    <xf numFmtId="0" fontId="2" fillId="0" borderId="82" xfId="0" applyFont="1" applyBorder="1" applyAlignment="1" quotePrefix="1">
      <alignment horizontal="center" wrapText="1"/>
    </xf>
    <xf numFmtId="165" fontId="12" fillId="0" borderId="69" xfId="66" applyNumberFormat="1" applyFont="1" applyBorder="1" applyAlignment="1" quotePrefix="1">
      <alignment horizontal="center" vertical="center" wrapText="1"/>
      <protection/>
    </xf>
    <xf numFmtId="165" fontId="12" fillId="0" borderId="83" xfId="66" applyNumberFormat="1" applyFont="1" applyBorder="1" applyAlignment="1" quotePrefix="1">
      <alignment horizontal="center" vertical="center" wrapText="1"/>
      <protection/>
    </xf>
    <xf numFmtId="175" fontId="12" fillId="0" borderId="68" xfId="66" applyNumberFormat="1" applyFont="1" applyBorder="1" applyAlignment="1" quotePrefix="1">
      <alignment horizontal="center" vertical="center" wrapText="1"/>
      <protection/>
    </xf>
    <xf numFmtId="165" fontId="12" fillId="0" borderId="68" xfId="66" applyNumberFormat="1" applyFont="1" applyBorder="1" applyAlignment="1" quotePrefix="1">
      <alignment horizontal="center" vertical="center" wrapText="1"/>
      <protection/>
    </xf>
    <xf numFmtId="0" fontId="12" fillId="0" borderId="84" xfId="59" applyFont="1" applyBorder="1" applyAlignment="1" applyProtection="1">
      <alignment horizontal="left" vertical="center" wrapText="1"/>
      <protection/>
    </xf>
    <xf numFmtId="0" fontId="12" fillId="0" borderId="84" xfId="59" applyFont="1" applyFill="1" applyBorder="1" applyAlignment="1" applyProtection="1">
      <alignment horizontal="left" vertical="center" wrapText="1"/>
      <protection/>
    </xf>
    <xf numFmtId="0" fontId="12" fillId="0" borderId="84" xfId="59" applyFont="1" applyBorder="1" applyAlignment="1" applyProtection="1">
      <alignment horizontal="left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wrapText="1"/>
      <protection/>
    </xf>
    <xf numFmtId="0" fontId="9" fillId="0" borderId="0" xfId="61" applyFont="1" applyAlignment="1">
      <alignment horizontal="left" wrapText="1"/>
      <protection/>
    </xf>
    <xf numFmtId="0" fontId="2" fillId="0" borderId="0" xfId="62" applyFont="1" applyBorder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63" applyFont="1" applyAlignment="1">
      <alignment horizontal="left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01TAB1Q1" xfId="61"/>
    <cellStyle name="Normal_01TAB2Q1" xfId="62"/>
    <cellStyle name="Normal_01TAB3Q1" xfId="63"/>
    <cellStyle name="Normal_01TAB4Q1" xfId="64"/>
    <cellStyle name="Normal_01TAB4Q1 2" xfId="65"/>
    <cellStyle name="Normal_ROW090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34</xdr:row>
      <xdr:rowOff>209550</xdr:rowOff>
    </xdr:from>
    <xdr:to>
      <xdr:col>3</xdr:col>
      <xdr:colOff>561975</xdr:colOff>
      <xdr:row>48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610475"/>
          <a:ext cx="43434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27</xdr:row>
      <xdr:rowOff>57150</xdr:rowOff>
    </xdr:from>
    <xdr:to>
      <xdr:col>3</xdr:col>
      <xdr:colOff>581025</xdr:colOff>
      <xdr:row>34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5076825"/>
          <a:ext cx="43529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27.7109375" style="2" customWidth="1"/>
    <col min="2" max="2" width="0.9921875" style="2" customWidth="1"/>
    <col min="3" max="8" width="8.8515625" style="2" customWidth="1"/>
    <col min="9" max="9" width="13.7109375" style="2" customWidth="1"/>
    <col min="10" max="10" width="12.421875" style="2" customWidth="1"/>
    <col min="11" max="16384" width="9.140625" style="2" customWidth="1"/>
  </cols>
  <sheetData>
    <row r="1" ht="25.5" customHeight="1">
      <c r="A1" s="1" t="s">
        <v>144</v>
      </c>
    </row>
    <row r="2" ht="12" customHeight="1" thickBot="1">
      <c r="A2" s="3"/>
    </row>
    <row r="3" spans="1:10" ht="30.75" customHeight="1">
      <c r="A3" s="19"/>
      <c r="B3" s="215" t="s">
        <v>44</v>
      </c>
      <c r="C3" s="216"/>
      <c r="D3" s="216"/>
      <c r="E3" s="216"/>
      <c r="F3" s="216"/>
      <c r="G3" s="216"/>
      <c r="H3" s="217"/>
      <c r="I3" s="104" t="s">
        <v>140</v>
      </c>
      <c r="J3" s="112"/>
    </row>
    <row r="4" spans="1:10" ht="27.75" customHeight="1">
      <c r="A4" s="105" t="s">
        <v>0</v>
      </c>
      <c r="B4" s="110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33"/>
    </row>
    <row r="5" spans="1:10" ht="14.25" customHeight="1">
      <c r="A5" s="106"/>
      <c r="B5" s="21"/>
      <c r="C5" s="6"/>
      <c r="D5" s="6"/>
      <c r="E5" s="6"/>
      <c r="F5" s="6"/>
      <c r="G5" s="6"/>
      <c r="H5" s="18"/>
      <c r="I5" s="5"/>
      <c r="J5" s="22"/>
    </row>
    <row r="6" spans="1:10" ht="47.25" customHeight="1">
      <c r="A6" s="107" t="s">
        <v>1</v>
      </c>
      <c r="B6" s="110"/>
      <c r="C6" s="39">
        <v>109.6</v>
      </c>
      <c r="D6" s="39">
        <v>115.3</v>
      </c>
      <c r="E6" s="39">
        <v>118.2</v>
      </c>
      <c r="F6" s="39">
        <v>125.8</v>
      </c>
      <c r="G6" s="39">
        <v>131.9</v>
      </c>
      <c r="H6" s="40">
        <v>135.7</v>
      </c>
      <c r="I6" s="39"/>
      <c r="J6" s="41"/>
    </row>
    <row r="7" spans="1:10" ht="47.25" customHeight="1">
      <c r="A7" s="107" t="s">
        <v>2</v>
      </c>
      <c r="B7" s="110"/>
      <c r="C7" s="39">
        <v>110.7</v>
      </c>
      <c r="D7" s="39">
        <v>115.8</v>
      </c>
      <c r="E7" s="39">
        <v>118.6</v>
      </c>
      <c r="F7" s="39">
        <v>126.7</v>
      </c>
      <c r="G7" s="39">
        <v>131.9</v>
      </c>
      <c r="H7" s="40">
        <v>136.6</v>
      </c>
      <c r="I7" s="39"/>
      <c r="J7" s="41"/>
    </row>
    <row r="8" spans="1:10" ht="47.25" customHeight="1">
      <c r="A8" s="107" t="s">
        <v>3</v>
      </c>
      <c r="B8" s="110"/>
      <c r="C8" s="39">
        <v>110.8</v>
      </c>
      <c r="D8" s="39">
        <v>116.1</v>
      </c>
      <c r="E8" s="39">
        <v>118.8</v>
      </c>
      <c r="F8" s="39">
        <v>127.4</v>
      </c>
      <c r="G8" s="39">
        <v>132.3</v>
      </c>
      <c r="H8" s="40">
        <v>137.1</v>
      </c>
      <c r="I8" s="39"/>
      <c r="J8" s="41"/>
    </row>
    <row r="9" spans="1:10" ht="47.25" customHeight="1">
      <c r="A9" s="107" t="s">
        <v>4</v>
      </c>
      <c r="B9" s="110"/>
      <c r="C9" s="39">
        <v>111.9</v>
      </c>
      <c r="D9" s="39">
        <v>116.2</v>
      </c>
      <c r="E9" s="39">
        <v>119.3</v>
      </c>
      <c r="F9" s="39">
        <v>127.6</v>
      </c>
      <c r="G9" s="39">
        <v>132.5</v>
      </c>
      <c r="H9" s="40"/>
      <c r="I9" s="39">
        <v>103.4</v>
      </c>
      <c r="J9" s="41"/>
    </row>
    <row r="10" spans="1:10" ht="47.25" customHeight="1">
      <c r="A10" s="107" t="s">
        <v>5</v>
      </c>
      <c r="B10" s="110"/>
      <c r="C10" s="39">
        <v>113</v>
      </c>
      <c r="D10" s="39">
        <v>116.2</v>
      </c>
      <c r="E10" s="39">
        <v>119.1</v>
      </c>
      <c r="F10" s="39">
        <v>127.6</v>
      </c>
      <c r="G10" s="39">
        <v>132.5</v>
      </c>
      <c r="H10" s="40"/>
      <c r="I10" s="39">
        <v>103.3</v>
      </c>
      <c r="J10" s="41"/>
    </row>
    <row r="11" spans="1:10" ht="47.25" customHeight="1">
      <c r="A11" s="107" t="s">
        <v>6</v>
      </c>
      <c r="B11" s="110"/>
      <c r="C11" s="39">
        <v>113.4</v>
      </c>
      <c r="D11" s="39">
        <v>117.1</v>
      </c>
      <c r="E11" s="39">
        <v>119.9</v>
      </c>
      <c r="F11" s="39">
        <v>127.8</v>
      </c>
      <c r="G11" s="39">
        <v>132.8</v>
      </c>
      <c r="H11" s="40"/>
      <c r="I11" s="39">
        <v>103.4</v>
      </c>
      <c r="J11" s="41"/>
    </row>
    <row r="12" spans="1:10" ht="47.25" customHeight="1">
      <c r="A12" s="107" t="s">
        <v>7</v>
      </c>
      <c r="B12" s="110"/>
      <c r="C12" s="39">
        <v>115.6</v>
      </c>
      <c r="D12" s="39">
        <v>117.8</v>
      </c>
      <c r="E12" s="39">
        <v>120.2</v>
      </c>
      <c r="F12" s="39">
        <v>128.2</v>
      </c>
      <c r="G12" s="39">
        <v>133</v>
      </c>
      <c r="H12" s="40"/>
      <c r="I12" s="39">
        <v>103.6</v>
      </c>
      <c r="J12" s="41"/>
    </row>
    <row r="13" spans="1:10" ht="47.25" customHeight="1">
      <c r="A13" s="107" t="s">
        <v>8</v>
      </c>
      <c r="B13" s="110"/>
      <c r="C13" s="39">
        <v>116.3</v>
      </c>
      <c r="D13" s="39">
        <v>117.5</v>
      </c>
      <c r="E13" s="39">
        <v>120.6</v>
      </c>
      <c r="F13" s="39">
        <v>128.4</v>
      </c>
      <c r="G13" s="39">
        <v>133.2</v>
      </c>
      <c r="H13" s="40"/>
      <c r="I13" s="39">
        <v>103.3</v>
      </c>
      <c r="J13" s="41"/>
    </row>
    <row r="14" spans="1:10" ht="47.25" customHeight="1">
      <c r="A14" s="107" t="s">
        <v>9</v>
      </c>
      <c r="B14" s="110"/>
      <c r="C14" s="39">
        <v>116.7</v>
      </c>
      <c r="D14" s="39">
        <v>117.8</v>
      </c>
      <c r="E14" s="39">
        <v>120.7</v>
      </c>
      <c r="F14" s="39">
        <v>128.3</v>
      </c>
      <c r="G14" s="39">
        <v>133.3</v>
      </c>
      <c r="H14" s="40"/>
      <c r="I14" s="39">
        <v>103.5</v>
      </c>
      <c r="J14" s="41"/>
    </row>
    <row r="15" spans="1:10" ht="47.25" customHeight="1">
      <c r="A15" s="107" t="s">
        <v>10</v>
      </c>
      <c r="B15" s="110"/>
      <c r="C15" s="39">
        <v>117.2</v>
      </c>
      <c r="D15" s="39">
        <v>117.3</v>
      </c>
      <c r="E15" s="39">
        <v>121</v>
      </c>
      <c r="F15" s="39">
        <v>128.2</v>
      </c>
      <c r="G15" s="39">
        <v>133.6</v>
      </c>
      <c r="H15" s="40"/>
      <c r="I15" s="39"/>
      <c r="J15" s="41"/>
    </row>
    <row r="16" spans="1:10" ht="47.25" customHeight="1">
      <c r="A16" s="107" t="s">
        <v>11</v>
      </c>
      <c r="B16" s="110"/>
      <c r="C16" s="39">
        <v>116.5</v>
      </c>
      <c r="D16" s="39">
        <v>117.3</v>
      </c>
      <c r="E16" s="39">
        <v>121.9</v>
      </c>
      <c r="F16" s="39">
        <v>130.4</v>
      </c>
      <c r="G16" s="39">
        <v>134.4</v>
      </c>
      <c r="H16" s="40"/>
      <c r="I16" s="39"/>
      <c r="J16" s="41"/>
    </row>
    <row r="17" spans="1:10" ht="47.25" customHeight="1">
      <c r="A17" s="107" t="s">
        <v>12</v>
      </c>
      <c r="B17" s="110"/>
      <c r="C17" s="39">
        <v>115.5</v>
      </c>
      <c r="D17" s="39">
        <v>117.2</v>
      </c>
      <c r="E17" s="39">
        <v>124.4</v>
      </c>
      <c r="F17" s="39">
        <v>130.4</v>
      </c>
      <c r="G17" s="39">
        <v>134.6</v>
      </c>
      <c r="H17" s="40"/>
      <c r="I17" s="42"/>
      <c r="J17" s="113"/>
    </row>
    <row r="18" spans="1:10" ht="47.25" customHeight="1">
      <c r="A18" s="146" t="s">
        <v>13</v>
      </c>
      <c r="B18" s="147"/>
      <c r="C18" s="144">
        <f>AVERAGE(C6:C17)</f>
        <v>113.93333333333334</v>
      </c>
      <c r="D18" s="145">
        <f>AVERAGE(D6:D17)</f>
        <v>116.8</v>
      </c>
      <c r="E18" s="145">
        <v>120.22500000000002</v>
      </c>
      <c r="F18" s="145">
        <f>AVERAGE(F6:F17)</f>
        <v>128.0666666666667</v>
      </c>
      <c r="G18" s="145">
        <f>AVERAGE(G6:G17)</f>
        <v>133</v>
      </c>
      <c r="H18" s="148"/>
      <c r="I18" s="144"/>
      <c r="J18" s="149"/>
    </row>
    <row r="19" spans="1:10" ht="23.25" customHeight="1" thickBot="1">
      <c r="A19" s="107"/>
      <c r="B19" s="110"/>
      <c r="C19" s="43"/>
      <c r="D19" s="39"/>
      <c r="E19" s="39"/>
      <c r="F19" s="39"/>
      <c r="G19" s="39"/>
      <c r="H19" s="40"/>
      <c r="I19" s="43"/>
      <c r="J19" s="113"/>
    </row>
    <row r="20" spans="1:10" ht="45" customHeight="1">
      <c r="A20" s="108" t="s">
        <v>14</v>
      </c>
      <c r="B20" s="70"/>
      <c r="C20" s="68">
        <v>9.7</v>
      </c>
      <c r="D20" s="68">
        <v>2.5</v>
      </c>
      <c r="E20" s="68">
        <v>2.9</v>
      </c>
      <c r="F20" s="68">
        <v>6.5</v>
      </c>
      <c r="G20" s="68">
        <v>3.9</v>
      </c>
      <c r="H20" s="69"/>
      <c r="I20" s="68"/>
      <c r="J20" s="73"/>
    </row>
    <row r="21" spans="1:10" ht="14.25" customHeight="1" thickBot="1">
      <c r="A21" s="109" t="s">
        <v>15</v>
      </c>
      <c r="B21" s="111"/>
      <c r="C21" s="9"/>
      <c r="D21" s="9"/>
      <c r="E21" s="9"/>
      <c r="F21" s="9"/>
      <c r="G21" s="9"/>
      <c r="H21" s="20"/>
      <c r="I21" s="9"/>
      <c r="J21" s="10"/>
    </row>
  </sheetData>
  <sheetProtection/>
  <mergeCells count="1">
    <mergeCell ref="B3:H3"/>
  </mergeCells>
  <printOptions/>
  <pageMargins left="0.45" right="0.23" top="1" bottom="0.41" header="0.5" footer="0.22"/>
  <pageSetup fitToHeight="1" fitToWidth="1" horizontalDpi="600" verticalDpi="600" orientation="portrait" paperSize="9" scale="91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7109375" style="2" customWidth="1"/>
    <col min="2" max="7" width="15.7109375" style="2" customWidth="1"/>
    <col min="8" max="16384" width="9.140625" style="2" customWidth="1"/>
  </cols>
  <sheetData>
    <row r="1" ht="25.5" customHeight="1">
      <c r="A1" s="1" t="s">
        <v>143</v>
      </c>
    </row>
    <row r="2" spans="1:2" ht="21.75" customHeight="1">
      <c r="A2" s="159" t="s">
        <v>142</v>
      </c>
      <c r="B2" s="83"/>
    </row>
    <row r="3" ht="12" customHeight="1" thickBot="1">
      <c r="A3" s="3"/>
    </row>
    <row r="4" spans="1:7" ht="51.75" customHeight="1" thickBot="1">
      <c r="A4" s="138" t="s">
        <v>0</v>
      </c>
      <c r="B4" s="142">
        <v>2008</v>
      </c>
      <c r="C4" s="139">
        <v>2009</v>
      </c>
      <c r="D4" s="139">
        <v>2010</v>
      </c>
      <c r="E4" s="139">
        <v>2011</v>
      </c>
      <c r="F4" s="139">
        <v>2012</v>
      </c>
      <c r="G4" s="140">
        <v>2013</v>
      </c>
    </row>
    <row r="5" spans="1:7" ht="14.25" customHeight="1" hidden="1" thickBot="1">
      <c r="A5" s="25"/>
      <c r="B5" s="9"/>
      <c r="C5" s="9"/>
      <c r="D5" s="9"/>
      <c r="E5" s="9"/>
      <c r="F5" s="9"/>
      <c r="G5" s="10"/>
    </row>
    <row r="6" spans="1:9" ht="51" customHeight="1">
      <c r="A6" s="44" t="s">
        <v>1</v>
      </c>
      <c r="B6" s="141">
        <v>82.40601503759397</v>
      </c>
      <c r="C6" s="141">
        <v>86.69172932330827</v>
      </c>
      <c r="D6" s="141">
        <v>88.87218045112782</v>
      </c>
      <c r="E6" s="141">
        <v>94.58646616541353</v>
      </c>
      <c r="F6" s="141">
        <v>99.17293233082707</v>
      </c>
      <c r="G6" s="114">
        <v>102.03007518796991</v>
      </c>
      <c r="I6" s="7"/>
    </row>
    <row r="7" spans="1:9" ht="51" customHeight="1">
      <c r="A7" s="45" t="s">
        <v>2</v>
      </c>
      <c r="B7" s="141">
        <v>83.23308270676692</v>
      </c>
      <c r="C7" s="141">
        <v>87.06766917293233</v>
      </c>
      <c r="D7" s="141">
        <v>89.17293233082705</v>
      </c>
      <c r="E7" s="141">
        <v>95.26315789473684</v>
      </c>
      <c r="F7" s="141">
        <v>99.17293233082707</v>
      </c>
      <c r="G7" s="115">
        <v>102.70676691729322</v>
      </c>
      <c r="I7" s="7"/>
    </row>
    <row r="8" spans="1:9" ht="51" customHeight="1">
      <c r="A8" s="45" t="s">
        <v>3</v>
      </c>
      <c r="B8" s="141">
        <v>83.30827067669172</v>
      </c>
      <c r="C8" s="141">
        <v>87.29323308270676</v>
      </c>
      <c r="D8" s="141">
        <v>89.32330827067669</v>
      </c>
      <c r="E8" s="141">
        <v>95.78947368421052</v>
      </c>
      <c r="F8" s="141">
        <v>99.47368421052632</v>
      </c>
      <c r="G8" s="115">
        <v>103.08270676691728</v>
      </c>
      <c r="I8" s="7"/>
    </row>
    <row r="9" spans="1:9" ht="51" customHeight="1">
      <c r="A9" s="45" t="s">
        <v>4</v>
      </c>
      <c r="B9" s="141">
        <v>84.13533834586467</v>
      </c>
      <c r="C9" s="141">
        <v>87.36842105263158</v>
      </c>
      <c r="D9" s="141">
        <v>89.69924812030075</v>
      </c>
      <c r="E9" s="141">
        <v>95.93984962406014</v>
      </c>
      <c r="F9" s="141">
        <v>99.62406015037594</v>
      </c>
      <c r="G9" s="41">
        <v>103.4</v>
      </c>
      <c r="I9" s="75"/>
    </row>
    <row r="10" spans="1:9" ht="51" customHeight="1">
      <c r="A10" s="45" t="s">
        <v>5</v>
      </c>
      <c r="B10" s="141">
        <v>84.96240601503759</v>
      </c>
      <c r="C10" s="141">
        <v>87.36842105263158</v>
      </c>
      <c r="D10" s="141">
        <v>89.54887218045111</v>
      </c>
      <c r="E10" s="141">
        <v>95.93984962406014</v>
      </c>
      <c r="F10" s="141">
        <v>99.62406015037594</v>
      </c>
      <c r="G10" s="41">
        <v>103.3</v>
      </c>
      <c r="I10" s="75"/>
    </row>
    <row r="11" spans="1:9" ht="51" customHeight="1">
      <c r="A11" s="45" t="s">
        <v>6</v>
      </c>
      <c r="B11" s="141">
        <v>85.26315789473684</v>
      </c>
      <c r="C11" s="141">
        <v>88.04511278195488</v>
      </c>
      <c r="D11" s="141">
        <v>90.15037593984962</v>
      </c>
      <c r="E11" s="141">
        <v>96.09022556390977</v>
      </c>
      <c r="F11" s="141">
        <v>99.84962406015038</v>
      </c>
      <c r="G11" s="41">
        <v>103.4</v>
      </c>
      <c r="I11" s="75"/>
    </row>
    <row r="12" spans="1:9" ht="51" customHeight="1">
      <c r="A12" s="45" t="s">
        <v>7</v>
      </c>
      <c r="B12" s="141">
        <v>86.9172932330827</v>
      </c>
      <c r="C12" s="141">
        <v>88.57142857142857</v>
      </c>
      <c r="D12" s="141">
        <v>90.37593984962406</v>
      </c>
      <c r="E12" s="141">
        <v>96.390977443609</v>
      </c>
      <c r="F12" s="141">
        <v>100</v>
      </c>
      <c r="G12" s="41">
        <v>103.6</v>
      </c>
      <c r="I12" s="75"/>
    </row>
    <row r="13" spans="1:9" ht="51" customHeight="1">
      <c r="A13" s="45" t="s">
        <v>8</v>
      </c>
      <c r="B13" s="141">
        <v>87.44360902255639</v>
      </c>
      <c r="C13" s="141">
        <v>88.34586466165413</v>
      </c>
      <c r="D13" s="141">
        <v>90.6766917293233</v>
      </c>
      <c r="E13" s="141">
        <v>96.54135338345864</v>
      </c>
      <c r="F13" s="141">
        <v>100.15037593984961</v>
      </c>
      <c r="G13" s="41">
        <v>103.3</v>
      </c>
      <c r="I13" s="75"/>
    </row>
    <row r="14" spans="1:9" ht="51" customHeight="1">
      <c r="A14" s="45" t="s">
        <v>9</v>
      </c>
      <c r="B14" s="141">
        <v>87.74436090225564</v>
      </c>
      <c r="C14" s="141">
        <v>88.57142857142857</v>
      </c>
      <c r="D14" s="141">
        <v>90.75187969924812</v>
      </c>
      <c r="E14" s="141">
        <v>96.46616541353384</v>
      </c>
      <c r="F14" s="141">
        <v>100.22556390977444</v>
      </c>
      <c r="G14" s="41">
        <v>103.5</v>
      </c>
      <c r="I14" s="75"/>
    </row>
    <row r="15" spans="1:9" ht="51" customHeight="1">
      <c r="A15" s="45" t="s">
        <v>10</v>
      </c>
      <c r="B15" s="141">
        <v>88.1203007518797</v>
      </c>
      <c r="C15" s="141">
        <v>88.19548872180451</v>
      </c>
      <c r="D15" s="141">
        <v>90.97744360902256</v>
      </c>
      <c r="E15" s="141">
        <v>96.390977443609</v>
      </c>
      <c r="F15" s="141">
        <v>100.45112781954886</v>
      </c>
      <c r="G15" s="41"/>
      <c r="I15" s="75"/>
    </row>
    <row r="16" spans="1:9" ht="51" customHeight="1">
      <c r="A16" s="45" t="s">
        <v>11</v>
      </c>
      <c r="B16" s="141">
        <v>87.59398496240601</v>
      </c>
      <c r="C16" s="141">
        <v>88.19548872180451</v>
      </c>
      <c r="D16" s="141">
        <v>91.65413533834587</v>
      </c>
      <c r="E16" s="141">
        <v>98.04511278195488</v>
      </c>
      <c r="F16" s="141">
        <v>101.05263157894737</v>
      </c>
      <c r="G16" s="41"/>
      <c r="I16" s="75"/>
    </row>
    <row r="17" spans="1:9" ht="51" customHeight="1">
      <c r="A17" s="45" t="s">
        <v>12</v>
      </c>
      <c r="B17" s="141">
        <v>86.84210526315789</v>
      </c>
      <c r="C17" s="141">
        <v>88.1203007518797</v>
      </c>
      <c r="D17" s="141">
        <v>93.53383458646617</v>
      </c>
      <c r="E17" s="141">
        <v>98.04511278195488</v>
      </c>
      <c r="F17" s="141">
        <v>101.20300751879698</v>
      </c>
      <c r="G17" s="41"/>
      <c r="I17" s="75"/>
    </row>
    <row r="18" spans="1:7" ht="51" customHeight="1">
      <c r="A18" s="143" t="s">
        <v>13</v>
      </c>
      <c r="B18" s="144">
        <f>AVERAGE(B6:B17)</f>
        <v>85.66416040100249</v>
      </c>
      <c r="C18" s="145">
        <f>AVERAGE(C6:C17)</f>
        <v>87.81954887218045</v>
      </c>
      <c r="D18" s="145">
        <f>AVERAGE(D6:D17)</f>
        <v>90.39473684210526</v>
      </c>
      <c r="E18" s="145">
        <f>AVERAGE(E6:E17)</f>
        <v>96.2907268170426</v>
      </c>
      <c r="F18" s="145">
        <f>AVERAGE(F6:F17)</f>
        <v>100</v>
      </c>
      <c r="G18" s="41"/>
    </row>
    <row r="19" spans="1:7" ht="14.25" customHeight="1" thickBot="1">
      <c r="A19" s="71"/>
      <c r="B19" s="8"/>
      <c r="C19" s="8"/>
      <c r="D19" s="8"/>
      <c r="E19" s="8"/>
      <c r="F19" s="8"/>
      <c r="G19" s="16"/>
    </row>
    <row r="20" spans="1:9" ht="31.5" customHeight="1">
      <c r="A20" s="72" t="s">
        <v>14</v>
      </c>
      <c r="B20" s="68">
        <v>9.7</v>
      </c>
      <c r="C20" s="68">
        <f>C18/B18*100-100</f>
        <v>2.5160912814511676</v>
      </c>
      <c r="D20" s="68">
        <f>D18/C18*100-100</f>
        <v>2.932363013698634</v>
      </c>
      <c r="E20" s="68">
        <f>E18/D18*100-100</f>
        <v>6.522492548693421</v>
      </c>
      <c r="F20" s="68">
        <f>F18/E18*100-100</f>
        <v>3.85216033315983</v>
      </c>
      <c r="G20" s="73"/>
      <c r="I20" s="34"/>
    </row>
    <row r="21" spans="1:7" ht="16.5" thickBot="1">
      <c r="A21" s="26" t="s">
        <v>15</v>
      </c>
      <c r="B21" s="9"/>
      <c r="C21" s="9"/>
      <c r="D21" s="9"/>
      <c r="E21" s="9"/>
      <c r="F21" s="9"/>
      <c r="G21" s="10"/>
    </row>
    <row r="22" spans="1:7" ht="60" customHeight="1">
      <c r="A22" s="218" t="s">
        <v>133</v>
      </c>
      <c r="B22" s="219"/>
      <c r="C22" s="219"/>
      <c r="D22" s="219"/>
      <c r="E22" s="219"/>
      <c r="F22" s="219"/>
      <c r="G22" s="219"/>
    </row>
  </sheetData>
  <sheetProtection/>
  <mergeCells count="1">
    <mergeCell ref="A22:G22"/>
  </mergeCells>
  <printOptions/>
  <pageMargins left="0.44" right="0.31" top="1" bottom="0.29" header="0.5" footer="0.19"/>
  <pageSetup fitToHeight="1" fitToWidth="1" horizontalDpi="600" verticalDpi="600" orientation="portrait" paperSize="9" scale="85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2">
      <selection activeCell="E6" sqref="E6"/>
    </sheetView>
  </sheetViews>
  <sheetFormatPr defaultColWidth="9.140625" defaultRowHeight="12.75"/>
  <cols>
    <col min="1" max="1" width="41.28125" style="12" customWidth="1"/>
    <col min="2" max="2" width="21.8515625" style="12" customWidth="1"/>
    <col min="3" max="3" width="32.140625" style="12" customWidth="1"/>
    <col min="4" max="16384" width="9.140625" style="11" customWidth="1"/>
  </cols>
  <sheetData>
    <row r="1" spans="1:3" s="24" customFormat="1" ht="52.5" customHeight="1">
      <c r="A1" s="220" t="s">
        <v>145</v>
      </c>
      <c r="B1" s="221"/>
      <c r="C1" s="221"/>
    </row>
    <row r="2" spans="1:3" s="24" customFormat="1" ht="22.5" customHeight="1" thickBot="1">
      <c r="A2" s="102"/>
      <c r="B2" s="103"/>
      <c r="C2" s="103"/>
    </row>
    <row r="3" spans="1:3" ht="67.5" customHeight="1" thickBot="1">
      <c r="A3" s="101" t="s">
        <v>16</v>
      </c>
      <c r="B3" s="82" t="s">
        <v>96</v>
      </c>
      <c r="C3" s="82" t="s">
        <v>97</v>
      </c>
    </row>
    <row r="4" spans="1:3" s="24" customFormat="1" ht="57.75" customHeight="1">
      <c r="A4" s="212" t="s">
        <v>146</v>
      </c>
      <c r="B4" s="208">
        <v>-0.6</v>
      </c>
      <c r="C4" s="209">
        <v>-13.506034369226512</v>
      </c>
    </row>
    <row r="5" spans="1:3" s="24" customFormat="1" ht="57.75" customHeight="1">
      <c r="A5" s="213" t="s">
        <v>147</v>
      </c>
      <c r="B5" s="208" t="s">
        <v>138</v>
      </c>
      <c r="C5" s="210">
        <v>5.258639535013373</v>
      </c>
    </row>
    <row r="6" spans="1:3" s="24" customFormat="1" ht="57.75" customHeight="1">
      <c r="A6" s="214" t="s">
        <v>148</v>
      </c>
      <c r="B6" s="208" t="s">
        <v>151</v>
      </c>
      <c r="C6" s="210">
        <v>1.1858092783226653</v>
      </c>
    </row>
    <row r="7" spans="1:3" s="24" customFormat="1" ht="57.75" customHeight="1">
      <c r="A7" s="212" t="s">
        <v>164</v>
      </c>
      <c r="B7" s="208" t="s">
        <v>138</v>
      </c>
      <c r="C7" s="210">
        <v>1.8613229593130285</v>
      </c>
    </row>
    <row r="8" spans="1:3" s="24" customFormat="1" ht="57.75" customHeight="1">
      <c r="A8" s="212" t="s">
        <v>149</v>
      </c>
      <c r="B8" s="208">
        <v>-0.1</v>
      </c>
      <c r="C8" s="211">
        <v>-2.2833238865796233</v>
      </c>
    </row>
    <row r="9" spans="1:3" s="24" customFormat="1" ht="57.75" customHeight="1">
      <c r="A9" s="212" t="s">
        <v>150</v>
      </c>
      <c r="B9" s="208" t="s">
        <v>138</v>
      </c>
      <c r="C9" s="210">
        <v>7.688255688204279</v>
      </c>
    </row>
    <row r="10" spans="1:3" s="24" customFormat="1" ht="57.75" customHeight="1" thickBot="1">
      <c r="A10" s="212" t="s">
        <v>165</v>
      </c>
      <c r="B10" s="208" t="s">
        <v>152</v>
      </c>
      <c r="C10" s="210">
        <v>50</v>
      </c>
    </row>
    <row r="11" spans="1:3" s="23" customFormat="1" ht="57.75" customHeight="1" thickBot="1">
      <c r="A11" s="97" t="s">
        <v>98</v>
      </c>
      <c r="B11" s="157" t="s">
        <v>138</v>
      </c>
      <c r="C11" s="157">
        <v>0.06763634445437106</v>
      </c>
    </row>
    <row r="12" spans="2:3" ht="19.5" customHeight="1">
      <c r="B12" s="76"/>
      <c r="C12" s="76"/>
    </row>
    <row r="13" ht="19.5" customHeight="1">
      <c r="B13" s="76"/>
    </row>
    <row r="14" spans="2:3" ht="19.5" customHeight="1">
      <c r="B14" s="76"/>
      <c r="C14" s="77"/>
    </row>
    <row r="15" spans="2:6" s="12" customFormat="1" ht="19.5" customHeight="1">
      <c r="B15" s="35"/>
      <c r="D15" s="11"/>
      <c r="E15" s="11"/>
      <c r="F15" s="11"/>
    </row>
    <row r="16" spans="4:6" s="12" customFormat="1" ht="19.5" customHeight="1">
      <c r="D16" s="11"/>
      <c r="E16" s="11"/>
      <c r="F16" s="11"/>
    </row>
    <row r="17" spans="4:6" s="12" customFormat="1" ht="19.5" customHeight="1">
      <c r="D17" s="11"/>
      <c r="E17" s="11"/>
      <c r="F17" s="11"/>
    </row>
    <row r="18" spans="4:6" s="12" customFormat="1" ht="19.5" customHeight="1">
      <c r="D18" s="11"/>
      <c r="E18" s="11"/>
      <c r="F18" s="11"/>
    </row>
    <row r="19" spans="4:6" s="12" customFormat="1" ht="19.5" customHeight="1">
      <c r="D19" s="11"/>
      <c r="E19" s="11"/>
      <c r="F19" s="11"/>
    </row>
    <row r="20" spans="4:6" s="12" customFormat="1" ht="19.5" customHeight="1">
      <c r="D20" s="11"/>
      <c r="E20" s="11"/>
      <c r="F20" s="11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28125" style="13" customWidth="1"/>
    <col min="2" max="2" width="43.28125" style="14" customWidth="1"/>
    <col min="3" max="3" width="8.7109375" style="15" customWidth="1"/>
    <col min="4" max="7" width="15.28125" style="14" customWidth="1"/>
    <col min="8" max="9" width="16.00390625" style="14" customWidth="1"/>
    <col min="10" max="10" width="16.28125" style="13" customWidth="1"/>
    <col min="11" max="16384" width="9.140625" style="13" customWidth="1"/>
  </cols>
  <sheetData>
    <row r="1" spans="1:9" ht="15.75">
      <c r="A1" s="224" t="s">
        <v>153</v>
      </c>
      <c r="B1" s="224"/>
      <c r="C1" s="224"/>
      <c r="D1" s="224"/>
      <c r="E1" s="224"/>
      <c r="F1" s="224"/>
      <c r="G1" s="160"/>
      <c r="H1" s="160"/>
      <c r="I1" s="160"/>
    </row>
    <row r="2" spans="1:9" ht="15.75">
      <c r="A2" s="83" t="s">
        <v>141</v>
      </c>
      <c r="B2" s="83"/>
      <c r="C2" s="84"/>
      <c r="D2" s="83"/>
      <c r="E2" s="83"/>
      <c r="F2" s="83"/>
      <c r="G2" s="83"/>
      <c r="H2" s="83"/>
      <c r="I2" s="83"/>
    </row>
    <row r="3" spans="1:9" ht="10.5" customHeight="1" thickBot="1">
      <c r="A3" s="85"/>
      <c r="B3" s="86"/>
      <c r="C3" s="87"/>
      <c r="D3" s="88"/>
      <c r="E3" s="88"/>
      <c r="F3" s="88"/>
      <c r="G3" s="88"/>
      <c r="H3" s="88"/>
      <c r="I3" s="88"/>
    </row>
    <row r="4" spans="1:10" s="81" customFormat="1" ht="63.75" thickBot="1">
      <c r="A4" s="89" t="s">
        <v>17</v>
      </c>
      <c r="B4" s="163" t="s">
        <v>18</v>
      </c>
      <c r="C4" s="168" t="s">
        <v>19</v>
      </c>
      <c r="D4" s="198" t="s">
        <v>130</v>
      </c>
      <c r="E4" s="207" t="s">
        <v>129</v>
      </c>
      <c r="F4" s="207" t="s">
        <v>128</v>
      </c>
      <c r="G4" s="207" t="s">
        <v>155</v>
      </c>
      <c r="H4" s="207" t="s">
        <v>156</v>
      </c>
      <c r="I4" s="206" t="s">
        <v>157</v>
      </c>
      <c r="J4" s="175" t="s">
        <v>154</v>
      </c>
    </row>
    <row r="5" spans="1:13" ht="35.25" customHeight="1">
      <c r="A5" s="90" t="s">
        <v>20</v>
      </c>
      <c r="B5" s="164" t="s">
        <v>21</v>
      </c>
      <c r="C5" s="169">
        <v>273</v>
      </c>
      <c r="D5" s="174">
        <v>103.7</v>
      </c>
      <c r="E5" s="117">
        <v>103.3</v>
      </c>
      <c r="F5" s="117">
        <v>103.9</v>
      </c>
      <c r="G5" s="117">
        <v>103.7</v>
      </c>
      <c r="H5" s="117">
        <v>102.5</v>
      </c>
      <c r="I5" s="199">
        <v>103</v>
      </c>
      <c r="J5" s="202">
        <f>I5/F5*100-100</f>
        <v>-0.8662175168431219</v>
      </c>
      <c r="K5" s="98"/>
      <c r="L5" s="98"/>
      <c r="M5" s="98"/>
    </row>
    <row r="6" spans="1:13" ht="35.25" customHeight="1">
      <c r="A6" s="91" t="s">
        <v>22</v>
      </c>
      <c r="B6" s="165" t="s">
        <v>23</v>
      </c>
      <c r="C6" s="170">
        <v>96</v>
      </c>
      <c r="D6" s="167">
        <v>109.9</v>
      </c>
      <c r="E6" s="162">
        <v>109.8</v>
      </c>
      <c r="F6" s="162">
        <v>109.9</v>
      </c>
      <c r="G6" s="162">
        <v>110</v>
      </c>
      <c r="H6" s="162">
        <v>109.7</v>
      </c>
      <c r="I6" s="200">
        <v>110.1</v>
      </c>
      <c r="J6" s="203">
        <f aca="true" t="shared" si="0" ref="J6:J17">I6/F6*100-100</f>
        <v>0.18198362147406044</v>
      </c>
      <c r="K6" s="98"/>
      <c r="L6" s="98"/>
      <c r="M6" s="98"/>
    </row>
    <row r="7" spans="1:13" ht="35.25" customHeight="1">
      <c r="A7" s="91" t="s">
        <v>24</v>
      </c>
      <c r="B7" s="165" t="s">
        <v>25</v>
      </c>
      <c r="C7" s="170">
        <v>45</v>
      </c>
      <c r="D7" s="167">
        <v>103.1</v>
      </c>
      <c r="E7" s="162">
        <v>103.3</v>
      </c>
      <c r="F7" s="162">
        <v>102.7</v>
      </c>
      <c r="G7" s="162">
        <v>103.4</v>
      </c>
      <c r="H7" s="162">
        <v>104</v>
      </c>
      <c r="I7" s="200">
        <v>104.6</v>
      </c>
      <c r="J7" s="203">
        <f t="shared" si="0"/>
        <v>1.8500486854917284</v>
      </c>
      <c r="K7" s="98"/>
      <c r="L7" s="98"/>
      <c r="M7" s="98"/>
    </row>
    <row r="8" spans="1:13" ht="35.25" customHeight="1">
      <c r="A8" s="91" t="s">
        <v>26</v>
      </c>
      <c r="B8" s="165" t="s">
        <v>27</v>
      </c>
      <c r="C8" s="170">
        <v>120</v>
      </c>
      <c r="D8" s="167">
        <v>100.8</v>
      </c>
      <c r="E8" s="162">
        <v>100.8</v>
      </c>
      <c r="F8" s="162">
        <v>100.3</v>
      </c>
      <c r="G8" s="162">
        <v>100.3</v>
      </c>
      <c r="H8" s="162">
        <v>100.3</v>
      </c>
      <c r="I8" s="200">
        <v>100.3</v>
      </c>
      <c r="J8" s="203" t="s">
        <v>139</v>
      </c>
      <c r="K8" s="98"/>
      <c r="L8" s="98"/>
      <c r="M8" s="98"/>
    </row>
    <row r="9" spans="1:13" ht="35.25" customHeight="1">
      <c r="A9" s="91" t="s">
        <v>28</v>
      </c>
      <c r="B9" s="165" t="s">
        <v>29</v>
      </c>
      <c r="C9" s="170">
        <v>61</v>
      </c>
      <c r="D9" s="167">
        <v>102.6</v>
      </c>
      <c r="E9" s="162">
        <v>102.5</v>
      </c>
      <c r="F9" s="162">
        <v>102.6</v>
      </c>
      <c r="G9" s="162">
        <v>103.1</v>
      </c>
      <c r="H9" s="162">
        <v>102.5</v>
      </c>
      <c r="I9" s="200">
        <v>103</v>
      </c>
      <c r="J9" s="203">
        <f t="shared" si="0"/>
        <v>0.3898635477582957</v>
      </c>
      <c r="K9" s="98"/>
      <c r="L9" s="98"/>
      <c r="M9" s="98"/>
    </row>
    <row r="10" spans="1:13" ht="35.25" customHeight="1">
      <c r="A10" s="91" t="s">
        <v>30</v>
      </c>
      <c r="B10" s="165" t="s">
        <v>31</v>
      </c>
      <c r="C10" s="170">
        <v>40</v>
      </c>
      <c r="D10" s="167">
        <v>103.6</v>
      </c>
      <c r="E10" s="162">
        <v>103.6</v>
      </c>
      <c r="F10" s="162">
        <v>103.9</v>
      </c>
      <c r="G10" s="162">
        <v>103.8</v>
      </c>
      <c r="H10" s="162">
        <v>103.9</v>
      </c>
      <c r="I10" s="200">
        <v>104</v>
      </c>
      <c r="J10" s="203">
        <f t="shared" si="0"/>
        <v>0.09624639076034214</v>
      </c>
      <c r="K10" s="205">
        <v>8</v>
      </c>
      <c r="L10" s="98"/>
      <c r="M10" s="98"/>
    </row>
    <row r="11" spans="1:13" ht="35.25" customHeight="1">
      <c r="A11" s="91" t="s">
        <v>32</v>
      </c>
      <c r="B11" s="165" t="s">
        <v>33</v>
      </c>
      <c r="C11" s="170">
        <v>151</v>
      </c>
      <c r="D11" s="167">
        <v>103.1</v>
      </c>
      <c r="E11" s="162">
        <v>103.1</v>
      </c>
      <c r="F11" s="162">
        <v>103.1</v>
      </c>
      <c r="G11" s="162">
        <v>102.9</v>
      </c>
      <c r="H11" s="162">
        <v>103.6</v>
      </c>
      <c r="I11" s="200">
        <v>103</v>
      </c>
      <c r="J11" s="202">
        <f t="shared" si="0"/>
        <v>-0.09699321047526155</v>
      </c>
      <c r="K11" s="98"/>
      <c r="L11" s="98"/>
      <c r="M11" s="98"/>
    </row>
    <row r="12" spans="1:13" ht="35.25" customHeight="1">
      <c r="A12" s="91" t="s">
        <v>34</v>
      </c>
      <c r="B12" s="165" t="s">
        <v>35</v>
      </c>
      <c r="C12" s="170">
        <v>39</v>
      </c>
      <c r="D12" s="167">
        <v>100</v>
      </c>
      <c r="E12" s="162">
        <v>100</v>
      </c>
      <c r="F12" s="162">
        <v>100.1</v>
      </c>
      <c r="G12" s="162">
        <v>100.1</v>
      </c>
      <c r="H12" s="162">
        <v>100.1</v>
      </c>
      <c r="I12" s="200">
        <v>99.8</v>
      </c>
      <c r="J12" s="202">
        <f t="shared" si="0"/>
        <v>-0.2997002997003051</v>
      </c>
      <c r="K12" s="98"/>
      <c r="L12" s="98"/>
      <c r="M12" s="98"/>
    </row>
    <row r="13" spans="1:13" ht="35.25" customHeight="1">
      <c r="A13" s="91" t="s">
        <v>36</v>
      </c>
      <c r="B13" s="165" t="s">
        <v>37</v>
      </c>
      <c r="C13" s="170">
        <v>44</v>
      </c>
      <c r="D13" s="167">
        <v>99.2</v>
      </c>
      <c r="E13" s="162">
        <v>99.2</v>
      </c>
      <c r="F13" s="162">
        <v>99.2</v>
      </c>
      <c r="G13" s="162">
        <v>102.6</v>
      </c>
      <c r="H13" s="162">
        <v>102.6</v>
      </c>
      <c r="I13" s="200">
        <v>103.1</v>
      </c>
      <c r="J13" s="203">
        <f t="shared" si="0"/>
        <v>3.9314516129032313</v>
      </c>
      <c r="K13" s="98"/>
      <c r="L13" s="98"/>
      <c r="M13" s="98"/>
    </row>
    <row r="14" spans="1:13" ht="35.25" customHeight="1">
      <c r="A14" s="91" t="s">
        <v>38</v>
      </c>
      <c r="B14" s="165" t="s">
        <v>39</v>
      </c>
      <c r="C14" s="170">
        <v>45</v>
      </c>
      <c r="D14" s="167">
        <v>101.7</v>
      </c>
      <c r="E14" s="162">
        <v>101.7</v>
      </c>
      <c r="F14" s="162">
        <v>101.7</v>
      </c>
      <c r="G14" s="162">
        <v>101.7</v>
      </c>
      <c r="H14" s="162">
        <v>101.9</v>
      </c>
      <c r="I14" s="200">
        <v>101.9</v>
      </c>
      <c r="J14" s="203">
        <f t="shared" si="0"/>
        <v>0.19665683382497434</v>
      </c>
      <c r="K14" s="98"/>
      <c r="L14" s="98"/>
      <c r="M14" s="98"/>
    </row>
    <row r="15" spans="1:13" ht="35.25" customHeight="1">
      <c r="A15" s="91" t="s">
        <v>40</v>
      </c>
      <c r="B15" s="165" t="s">
        <v>41</v>
      </c>
      <c r="C15" s="170">
        <v>45</v>
      </c>
      <c r="D15" s="167">
        <v>106.1</v>
      </c>
      <c r="E15" s="162">
        <v>105.9</v>
      </c>
      <c r="F15" s="162">
        <v>106.4</v>
      </c>
      <c r="G15" s="162">
        <v>106.9</v>
      </c>
      <c r="H15" s="162">
        <v>106.4</v>
      </c>
      <c r="I15" s="200">
        <v>106.8</v>
      </c>
      <c r="J15" s="203">
        <f t="shared" si="0"/>
        <v>0.3759398496240465</v>
      </c>
      <c r="K15" s="98"/>
      <c r="L15" s="98"/>
      <c r="M15" s="98"/>
    </row>
    <row r="16" spans="1:13" ht="35.25" customHeight="1" thickBot="1">
      <c r="A16" s="92" t="s">
        <v>42</v>
      </c>
      <c r="B16" s="166" t="s">
        <v>43</v>
      </c>
      <c r="C16" s="171">
        <v>41</v>
      </c>
      <c r="D16" s="172">
        <v>102.6</v>
      </c>
      <c r="E16" s="173">
        <v>102.4</v>
      </c>
      <c r="F16" s="173">
        <v>102.4</v>
      </c>
      <c r="G16" s="173">
        <v>102.9</v>
      </c>
      <c r="H16" s="173">
        <v>102.4</v>
      </c>
      <c r="I16" s="201">
        <v>102.5</v>
      </c>
      <c r="J16" s="204">
        <f t="shared" si="0"/>
        <v>0.09765625</v>
      </c>
      <c r="K16" s="98"/>
      <c r="L16" s="98"/>
      <c r="M16" s="98"/>
    </row>
    <row r="17" spans="1:13" ht="35.25" customHeight="1" thickBot="1">
      <c r="A17" s="222" t="s">
        <v>99</v>
      </c>
      <c r="B17" s="223"/>
      <c r="C17" s="161">
        <f>SUM(C5:C16)</f>
        <v>1000</v>
      </c>
      <c r="D17" s="195">
        <v>103.4</v>
      </c>
      <c r="E17" s="196">
        <v>103.3</v>
      </c>
      <c r="F17" s="196">
        <v>103.4</v>
      </c>
      <c r="G17" s="196">
        <v>103.6</v>
      </c>
      <c r="H17" s="196">
        <v>103.3</v>
      </c>
      <c r="I17" s="197">
        <v>103.5</v>
      </c>
      <c r="J17" s="158">
        <f t="shared" si="0"/>
        <v>0.09671179883945058</v>
      </c>
      <c r="K17" s="98"/>
      <c r="L17" s="98"/>
      <c r="M17" s="98"/>
    </row>
    <row r="18" ht="12.75">
      <c r="C18" s="37"/>
    </row>
    <row r="19" ht="12.75">
      <c r="B19" s="38"/>
    </row>
  </sheetData>
  <sheetProtection/>
  <mergeCells count="2">
    <mergeCell ref="A17:B17"/>
    <mergeCell ref="A1:F1"/>
  </mergeCells>
  <printOptions horizontalCentered="1"/>
  <pageMargins left="0.25" right="0.25" top="0.88" bottom="0" header="0.3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M50" sqref="M50"/>
    </sheetView>
  </sheetViews>
  <sheetFormatPr defaultColWidth="9.8515625" defaultRowHeight="12.75"/>
  <cols>
    <col min="1" max="1" width="33.421875" style="30" customWidth="1"/>
    <col min="2" max="2" width="7.421875" style="29" customWidth="1"/>
    <col min="3" max="12" width="6.140625" style="36" hidden="1" customWidth="1"/>
    <col min="13" max="16" width="9.140625" style="36" customWidth="1"/>
    <col min="17" max="17" width="10.8515625" style="36" customWidth="1"/>
    <col min="18" max="18" width="12.7109375" style="36" customWidth="1"/>
    <col min="19" max="16384" width="9.8515625" style="29" customWidth="1"/>
  </cols>
  <sheetData>
    <row r="1" ht="15">
      <c r="A1" s="28" t="s">
        <v>158</v>
      </c>
    </row>
    <row r="2" ht="19.5" customHeight="1">
      <c r="A2" s="27" t="s">
        <v>141</v>
      </c>
    </row>
    <row r="3" ht="8.25" customHeight="1" thickBot="1"/>
    <row r="4" spans="1:18" s="32" customFormat="1" ht="19.5" customHeight="1">
      <c r="A4" s="150" t="s">
        <v>18</v>
      </c>
      <c r="B4" s="151" t="s">
        <v>19</v>
      </c>
      <c r="C4" s="152">
        <v>41061</v>
      </c>
      <c r="D4" s="152">
        <v>41091</v>
      </c>
      <c r="E4" s="152">
        <v>41122</v>
      </c>
      <c r="F4" s="152">
        <v>41153</v>
      </c>
      <c r="G4" s="152">
        <v>41183</v>
      </c>
      <c r="H4" s="152">
        <v>41214</v>
      </c>
      <c r="I4" s="152">
        <v>41244</v>
      </c>
      <c r="J4" s="152">
        <v>41275</v>
      </c>
      <c r="K4" s="152">
        <v>41306</v>
      </c>
      <c r="L4" s="152">
        <v>41334</v>
      </c>
      <c r="M4" s="153" t="s">
        <v>135</v>
      </c>
      <c r="N4" s="153" t="s">
        <v>136</v>
      </c>
      <c r="O4" s="179" t="s">
        <v>137</v>
      </c>
      <c r="P4" s="153" t="s">
        <v>159</v>
      </c>
      <c r="Q4" s="153" t="s">
        <v>160</v>
      </c>
      <c r="R4" s="187" t="s">
        <v>161</v>
      </c>
    </row>
    <row r="5" spans="1:18" ht="33" customHeight="1">
      <c r="A5" s="122" t="s">
        <v>85</v>
      </c>
      <c r="B5" s="123">
        <v>273</v>
      </c>
      <c r="C5" s="124">
        <v>100.23203570056559</v>
      </c>
      <c r="D5" s="124">
        <v>100.37075874991595</v>
      </c>
      <c r="E5" s="124">
        <v>100.60039845566787</v>
      </c>
      <c r="F5" s="124">
        <v>100.71582498940634</v>
      </c>
      <c r="G5" s="124">
        <v>101.03879500534948</v>
      </c>
      <c r="H5" s="124">
        <v>100.68598573446576</v>
      </c>
      <c r="I5" s="124">
        <v>100.01396293427294</v>
      </c>
      <c r="J5" s="124">
        <v>101.25077720204993</v>
      </c>
      <c r="K5" s="124">
        <v>102.35777185355174</v>
      </c>
      <c r="L5" s="124">
        <v>102.20823748744169</v>
      </c>
      <c r="M5" s="124">
        <v>103.71916184801536</v>
      </c>
      <c r="N5" s="124">
        <v>103.34378291167887</v>
      </c>
      <c r="O5" s="180">
        <v>103.94645445437442</v>
      </c>
      <c r="P5" s="124">
        <v>103.68631521193296</v>
      </c>
      <c r="Q5" s="124">
        <v>102.4900473030876</v>
      </c>
      <c r="R5" s="188">
        <v>103.04321769978878</v>
      </c>
    </row>
    <row r="6" spans="1:18" ht="33" customHeight="1">
      <c r="A6" s="125" t="s">
        <v>45</v>
      </c>
      <c r="B6" s="126">
        <v>254</v>
      </c>
      <c r="C6" s="127">
        <v>100.16610980910754</v>
      </c>
      <c r="D6" s="127">
        <v>100.3450964385547</v>
      </c>
      <c r="E6" s="127">
        <v>100.58433793429157</v>
      </c>
      <c r="F6" s="127">
        <v>100.75192991654505</v>
      </c>
      <c r="G6" s="127">
        <v>101.07846783484766</v>
      </c>
      <c r="H6" s="127">
        <v>100.70983343992299</v>
      </c>
      <c r="I6" s="127">
        <v>100.09823714210506</v>
      </c>
      <c r="J6" s="127">
        <v>101.32890647150252</v>
      </c>
      <c r="K6" s="127">
        <v>102.339646710459</v>
      </c>
      <c r="L6" s="127">
        <v>102.12772788255934</v>
      </c>
      <c r="M6" s="127">
        <v>103.58420219607675</v>
      </c>
      <c r="N6" s="127">
        <v>103.2501794911821</v>
      </c>
      <c r="O6" s="181">
        <v>103.84962922584643</v>
      </c>
      <c r="P6" s="127">
        <v>103.50066188514035</v>
      </c>
      <c r="Q6" s="127">
        <v>102.20910710613316</v>
      </c>
      <c r="R6" s="189">
        <v>102.7344330703674</v>
      </c>
    </row>
    <row r="7" spans="1:18" ht="33" customHeight="1" thickBot="1">
      <c r="A7" s="128" t="s">
        <v>46</v>
      </c>
      <c r="B7" s="129">
        <v>19</v>
      </c>
      <c r="C7" s="130">
        <v>101.08013703648152</v>
      </c>
      <c r="D7" s="130">
        <v>100.70089066116986</v>
      </c>
      <c r="E7" s="130">
        <v>100.80700847387916</v>
      </c>
      <c r="F7" s="130">
        <v>100.2513544109692</v>
      </c>
      <c r="G7" s="130">
        <v>100.52842527120019</v>
      </c>
      <c r="H7" s="130">
        <v>100.37919775770115</v>
      </c>
      <c r="I7" s="130">
        <v>98.92982032102982</v>
      </c>
      <c r="J7" s="130">
        <v>100.24568593469776</v>
      </c>
      <c r="K7" s="130">
        <v>102.5909421259686</v>
      </c>
      <c r="L7" s="130">
        <v>103.24395049707537</v>
      </c>
      <c r="M7" s="130">
        <v>105.52335930024717</v>
      </c>
      <c r="N7" s="130">
        <v>104.59511284884634</v>
      </c>
      <c r="O7" s="182">
        <v>105.24085487785382</v>
      </c>
      <c r="P7" s="130">
        <v>106.1682070543185</v>
      </c>
      <c r="Q7" s="130">
        <v>106.24577414658367</v>
      </c>
      <c r="R7" s="190">
        <v>107.17118064047459</v>
      </c>
    </row>
    <row r="8" spans="1:18" s="31" customFormat="1" ht="33" customHeight="1" thickTop="1">
      <c r="A8" s="131" t="s">
        <v>86</v>
      </c>
      <c r="B8" s="132">
        <v>96</v>
      </c>
      <c r="C8" s="133">
        <v>98.735710369739</v>
      </c>
      <c r="D8" s="133">
        <v>98.67823511221061</v>
      </c>
      <c r="E8" s="133">
        <v>98.62082304242274</v>
      </c>
      <c r="F8" s="133">
        <v>98.65276788552288</v>
      </c>
      <c r="G8" s="133">
        <v>98.66323205163205</v>
      </c>
      <c r="H8" s="133">
        <v>105.52748854439706</v>
      </c>
      <c r="I8" s="133">
        <v>108.13386728565794</v>
      </c>
      <c r="J8" s="133">
        <v>108.63516575050807</v>
      </c>
      <c r="K8" s="133">
        <v>110.34210334080039</v>
      </c>
      <c r="L8" s="133">
        <v>110.21935061072277</v>
      </c>
      <c r="M8" s="133">
        <v>109.9440807232367</v>
      </c>
      <c r="N8" s="133">
        <v>109.7741612465256</v>
      </c>
      <c r="O8" s="183">
        <v>109.92146039271138</v>
      </c>
      <c r="P8" s="133">
        <v>109.99200894005351</v>
      </c>
      <c r="Q8" s="133">
        <v>109.70537605630265</v>
      </c>
      <c r="R8" s="191">
        <v>110.09763107832548</v>
      </c>
    </row>
    <row r="9" spans="1:18" ht="33" customHeight="1">
      <c r="A9" s="134" t="s">
        <v>47</v>
      </c>
      <c r="B9" s="126">
        <v>51</v>
      </c>
      <c r="C9" s="127">
        <v>99.03265545416903</v>
      </c>
      <c r="D9" s="127">
        <v>98.92520704195951</v>
      </c>
      <c r="E9" s="127">
        <v>98.81787675749197</v>
      </c>
      <c r="F9" s="127">
        <v>98.87759676253407</v>
      </c>
      <c r="G9" s="127">
        <v>98.89715923309754</v>
      </c>
      <c r="H9" s="127">
        <v>104.83077722563864</v>
      </c>
      <c r="I9" s="127">
        <v>106.74665029085634</v>
      </c>
      <c r="J9" s="127">
        <v>107.68381397497905</v>
      </c>
      <c r="K9" s="127">
        <v>110.87488682449245</v>
      </c>
      <c r="L9" s="127">
        <v>110.64540397381172</v>
      </c>
      <c r="M9" s="127">
        <v>110.19999987308569</v>
      </c>
      <c r="N9" s="127">
        <v>109.88015144633538</v>
      </c>
      <c r="O9" s="181">
        <v>110.15742042739097</v>
      </c>
      <c r="P9" s="127">
        <v>110.29021769297614</v>
      </c>
      <c r="Q9" s="127">
        <v>109.75067344120983</v>
      </c>
      <c r="R9" s="189">
        <v>110.48903583560572</v>
      </c>
    </row>
    <row r="10" spans="1:18" ht="33" customHeight="1" thickBot="1">
      <c r="A10" s="134" t="s">
        <v>48</v>
      </c>
      <c r="B10" s="126">
        <v>45</v>
      </c>
      <c r="C10" s="127">
        <v>98.39418709972915</v>
      </c>
      <c r="D10" s="127">
        <v>98.39418709972915</v>
      </c>
      <c r="E10" s="127">
        <v>98.39418709972915</v>
      </c>
      <c r="F10" s="127">
        <v>98.39418709972915</v>
      </c>
      <c r="G10" s="127">
        <v>98.39418709972915</v>
      </c>
      <c r="H10" s="127">
        <v>106.32879201871457</v>
      </c>
      <c r="I10" s="127">
        <v>109.72933698399402</v>
      </c>
      <c r="J10" s="127">
        <v>109.72933698399402</v>
      </c>
      <c r="K10" s="127">
        <v>109.72933698399402</v>
      </c>
      <c r="L10" s="127">
        <v>109.72933698399402</v>
      </c>
      <c r="M10" s="127">
        <v>109.65403902007452</v>
      </c>
      <c r="N10" s="127">
        <v>109.65403902007452</v>
      </c>
      <c r="O10" s="181">
        <v>109.65403902007452</v>
      </c>
      <c r="P10" s="127">
        <v>109.65403902007452</v>
      </c>
      <c r="Q10" s="127">
        <v>109.65403902007452</v>
      </c>
      <c r="R10" s="189">
        <v>109.65403902007452</v>
      </c>
    </row>
    <row r="11" spans="1:18" s="31" customFormat="1" ht="33" customHeight="1" thickTop="1">
      <c r="A11" s="131" t="s">
        <v>87</v>
      </c>
      <c r="B11" s="132">
        <v>45</v>
      </c>
      <c r="C11" s="133">
        <v>99.96082603732485</v>
      </c>
      <c r="D11" s="133">
        <v>100.01319083858803</v>
      </c>
      <c r="E11" s="133">
        <v>100.94316079516545</v>
      </c>
      <c r="F11" s="133">
        <v>101.0440218166187</v>
      </c>
      <c r="G11" s="133">
        <v>101.07377098567527</v>
      </c>
      <c r="H11" s="133">
        <v>100.62929968930004</v>
      </c>
      <c r="I11" s="133">
        <v>100.56634507433213</v>
      </c>
      <c r="J11" s="133">
        <v>102.36439791897527</v>
      </c>
      <c r="K11" s="133">
        <v>102.56234685791621</v>
      </c>
      <c r="L11" s="133">
        <v>102.65910810031671</v>
      </c>
      <c r="M11" s="133">
        <v>103.06669141989381</v>
      </c>
      <c r="N11" s="133">
        <v>103.28592470832987</v>
      </c>
      <c r="O11" s="183">
        <v>102.74476063716784</v>
      </c>
      <c r="P11" s="133">
        <v>103.40016205549915</v>
      </c>
      <c r="Q11" s="133">
        <v>104.0073680227574</v>
      </c>
      <c r="R11" s="191">
        <v>104.63105544816383</v>
      </c>
    </row>
    <row r="12" spans="1:18" ht="33" customHeight="1">
      <c r="A12" s="134" t="s">
        <v>49</v>
      </c>
      <c r="B12" s="126">
        <v>34</v>
      </c>
      <c r="C12" s="127">
        <v>99.97057113473348</v>
      </c>
      <c r="D12" s="127">
        <v>99.79388912244039</v>
      </c>
      <c r="E12" s="127">
        <v>100.88354027664735</v>
      </c>
      <c r="F12" s="127">
        <v>101.04465664210304</v>
      </c>
      <c r="G12" s="127">
        <v>101.06586759838562</v>
      </c>
      <c r="H12" s="127">
        <v>100.3918858230541</v>
      </c>
      <c r="I12" s="127">
        <v>100.39743078568323</v>
      </c>
      <c r="J12" s="127">
        <v>102.69292438734968</v>
      </c>
      <c r="K12" s="127">
        <v>102.7968063906879</v>
      </c>
      <c r="L12" s="127">
        <v>102.85997522829848</v>
      </c>
      <c r="M12" s="127">
        <v>103.06776904667652</v>
      </c>
      <c r="N12" s="127">
        <v>103.34426944441785</v>
      </c>
      <c r="O12" s="181">
        <v>102.63546276964969</v>
      </c>
      <c r="P12" s="127">
        <v>103.17881136140693</v>
      </c>
      <c r="Q12" s="127">
        <v>103.82402741447106</v>
      </c>
      <c r="R12" s="189">
        <v>104.44939456978899</v>
      </c>
    </row>
    <row r="13" spans="1:18" ht="33" customHeight="1" thickBot="1">
      <c r="A13" s="134" t="s">
        <v>50</v>
      </c>
      <c r="B13" s="126">
        <v>11</v>
      </c>
      <c r="C13" s="127">
        <v>99.92699833466999</v>
      </c>
      <c r="D13" s="127">
        <v>100.77444266958268</v>
      </c>
      <c r="E13" s="127">
        <v>101.15011872364886</v>
      </c>
      <c r="F13" s="127">
        <v>101.0418181764886</v>
      </c>
      <c r="G13" s="127">
        <v>101.10120564579098</v>
      </c>
      <c r="H13" s="127">
        <v>101.4534233831683</v>
      </c>
      <c r="I13" s="127">
        <v>101.15268937557123</v>
      </c>
      <c r="J13" s="127">
        <v>101.22399929385993</v>
      </c>
      <c r="K13" s="127">
        <v>101.7484784042083</v>
      </c>
      <c r="L13" s="127">
        <v>101.96184739643883</v>
      </c>
      <c r="M13" s="127">
        <v>103.06336057347453</v>
      </c>
      <c r="N13" s="127">
        <v>103.10558643314884</v>
      </c>
      <c r="O13" s="181">
        <v>103.08259040949675</v>
      </c>
      <c r="P13" s="127">
        <v>104.08433692814786</v>
      </c>
      <c r="Q13" s="127">
        <v>104.57405717564251</v>
      </c>
      <c r="R13" s="189">
        <v>105.19255270859516</v>
      </c>
    </row>
    <row r="14" spans="1:18" s="31" customFormat="1" ht="33" customHeight="1" thickTop="1">
      <c r="A14" s="131" t="s">
        <v>88</v>
      </c>
      <c r="B14" s="132">
        <v>120</v>
      </c>
      <c r="C14" s="133">
        <v>100.05983452778318</v>
      </c>
      <c r="D14" s="133">
        <v>100.08050099046181</v>
      </c>
      <c r="E14" s="133">
        <v>100.08050099046181</v>
      </c>
      <c r="F14" s="133">
        <v>100.17263658566078</v>
      </c>
      <c r="G14" s="133">
        <v>100.18695398757123</v>
      </c>
      <c r="H14" s="133">
        <v>100.20264972040903</v>
      </c>
      <c r="I14" s="133">
        <v>100.20309089319656</v>
      </c>
      <c r="J14" s="133">
        <v>100.80065407672888</v>
      </c>
      <c r="K14" s="133">
        <v>100.83518967584835</v>
      </c>
      <c r="L14" s="133">
        <v>100.9154363207565</v>
      </c>
      <c r="M14" s="133">
        <v>100.84019947254932</v>
      </c>
      <c r="N14" s="133">
        <v>100.84019947254932</v>
      </c>
      <c r="O14" s="183">
        <v>100.27037690751902</v>
      </c>
      <c r="P14" s="133">
        <v>100.27694363748732</v>
      </c>
      <c r="Q14" s="133">
        <v>100.27694363748734</v>
      </c>
      <c r="R14" s="191">
        <v>100.30335420112404</v>
      </c>
    </row>
    <row r="15" spans="1:18" ht="33" customHeight="1">
      <c r="A15" s="134" t="s">
        <v>51</v>
      </c>
      <c r="B15" s="135">
        <v>13</v>
      </c>
      <c r="C15" s="127">
        <v>100.02109005453285</v>
      </c>
      <c r="D15" s="127">
        <v>100.02109005453285</v>
      </c>
      <c r="E15" s="127">
        <v>100.02109005453285</v>
      </c>
      <c r="F15" s="127">
        <v>100.51821276852156</v>
      </c>
      <c r="G15" s="127">
        <v>100.51821276852156</v>
      </c>
      <c r="H15" s="127">
        <v>100.51821276852156</v>
      </c>
      <c r="I15" s="127">
        <v>100.51821276852156</v>
      </c>
      <c r="J15" s="127">
        <v>100.51821276852156</v>
      </c>
      <c r="K15" s="127">
        <v>100.51821276852156</v>
      </c>
      <c r="L15" s="127">
        <v>100.51821276852156</v>
      </c>
      <c r="M15" s="127">
        <v>100.00000000000003</v>
      </c>
      <c r="N15" s="127">
        <v>100.00000000000003</v>
      </c>
      <c r="O15" s="181">
        <v>100.00000000000003</v>
      </c>
      <c r="P15" s="127">
        <v>100.00000000000003</v>
      </c>
      <c r="Q15" s="127">
        <v>100.00000000000003</v>
      </c>
      <c r="R15" s="189">
        <v>100.00000000000003</v>
      </c>
    </row>
    <row r="16" spans="1:18" ht="33" customHeight="1">
      <c r="A16" s="134" t="s">
        <v>52</v>
      </c>
      <c r="B16" s="126">
        <v>30</v>
      </c>
      <c r="C16" s="136">
        <v>99.31739374661748</v>
      </c>
      <c r="D16" s="136">
        <v>99.31739374661748</v>
      </c>
      <c r="E16" s="136">
        <v>99.31739374661748</v>
      </c>
      <c r="F16" s="136">
        <v>99.31739374661748</v>
      </c>
      <c r="G16" s="136">
        <v>99.31739374661748</v>
      </c>
      <c r="H16" s="136">
        <v>99.31739374661748</v>
      </c>
      <c r="I16" s="136">
        <v>99.31739374661748</v>
      </c>
      <c r="J16" s="136">
        <v>99.31739374661748</v>
      </c>
      <c r="K16" s="136">
        <v>99.31739374661748</v>
      </c>
      <c r="L16" s="136">
        <v>99.31739374661748</v>
      </c>
      <c r="M16" s="136">
        <v>99.31434403113941</v>
      </c>
      <c r="N16" s="136">
        <v>99.31434403113941</v>
      </c>
      <c r="O16" s="184">
        <v>96.98432599242149</v>
      </c>
      <c r="P16" s="136">
        <v>96.98432599242149</v>
      </c>
      <c r="Q16" s="136">
        <v>96.98432599242149</v>
      </c>
      <c r="R16" s="192">
        <v>96.98432599242149</v>
      </c>
    </row>
    <row r="17" spans="1:18" ht="33" customHeight="1">
      <c r="A17" s="134" t="s">
        <v>53</v>
      </c>
      <c r="B17" s="126">
        <v>12</v>
      </c>
      <c r="C17" s="127">
        <v>100.00696226371024</v>
      </c>
      <c r="D17" s="127">
        <v>100.17627231649651</v>
      </c>
      <c r="E17" s="127">
        <v>100.17627231649651</v>
      </c>
      <c r="F17" s="127">
        <v>100.50494479145185</v>
      </c>
      <c r="G17" s="127">
        <v>100.62224014629389</v>
      </c>
      <c r="H17" s="127">
        <v>100.7508274810792</v>
      </c>
      <c r="I17" s="127">
        <v>100.75444179036394</v>
      </c>
      <c r="J17" s="127">
        <v>105.64997982801637</v>
      </c>
      <c r="K17" s="127">
        <v>105.9329128195422</v>
      </c>
      <c r="L17" s="127">
        <v>106.10715895332186</v>
      </c>
      <c r="M17" s="127">
        <v>108.19305772456762</v>
      </c>
      <c r="N17" s="127">
        <v>108.19305772456762</v>
      </c>
      <c r="O17" s="181">
        <v>108.31987717105955</v>
      </c>
      <c r="P17" s="127">
        <v>108.38554447074249</v>
      </c>
      <c r="Q17" s="127">
        <v>108.38554447074249</v>
      </c>
      <c r="R17" s="189">
        <v>108.64965010710962</v>
      </c>
    </row>
    <row r="18" spans="1:18" ht="38.25" customHeight="1">
      <c r="A18" s="134" t="s">
        <v>54</v>
      </c>
      <c r="B18" s="126">
        <v>12</v>
      </c>
      <c r="C18" s="127">
        <v>99.99999999999999</v>
      </c>
      <c r="D18" s="127">
        <v>99.99999999999999</v>
      </c>
      <c r="E18" s="127">
        <v>99.99999999999999</v>
      </c>
      <c r="F18" s="127">
        <v>99.99999999999999</v>
      </c>
      <c r="G18" s="127">
        <v>99.99999999999999</v>
      </c>
      <c r="H18" s="127">
        <v>99.99999999999999</v>
      </c>
      <c r="I18" s="127">
        <v>99.99999999999999</v>
      </c>
      <c r="J18" s="127">
        <v>99.99999999999999</v>
      </c>
      <c r="K18" s="127">
        <v>99.99999999999999</v>
      </c>
      <c r="L18" s="127">
        <v>99.99999999999999</v>
      </c>
      <c r="M18" s="127">
        <v>100.00000000000004</v>
      </c>
      <c r="N18" s="127">
        <v>100.00000000000004</v>
      </c>
      <c r="O18" s="181">
        <v>100.00000000000004</v>
      </c>
      <c r="P18" s="127">
        <v>100.00000000000004</v>
      </c>
      <c r="Q18" s="127">
        <v>100.00000000000004</v>
      </c>
      <c r="R18" s="189">
        <v>100.00000000000004</v>
      </c>
    </row>
    <row r="19" spans="1:18" ht="33" customHeight="1" thickBot="1">
      <c r="A19" s="134" t="s">
        <v>55</v>
      </c>
      <c r="B19" s="126">
        <v>53</v>
      </c>
      <c r="C19" s="127">
        <v>100.37788985762249</v>
      </c>
      <c r="D19" s="127">
        <v>100.37788985762249</v>
      </c>
      <c r="E19" s="127">
        <v>100.37788985762249</v>
      </c>
      <c r="F19" s="127">
        <v>100.37788985762249</v>
      </c>
      <c r="G19" s="127">
        <v>100.37788985762249</v>
      </c>
      <c r="H19" s="127">
        <v>100.37788985762249</v>
      </c>
      <c r="I19" s="127">
        <v>100.37788985762249</v>
      </c>
      <c r="J19" s="127">
        <v>100.37788985762249</v>
      </c>
      <c r="K19" s="127">
        <v>100.37788985762249</v>
      </c>
      <c r="L19" s="127">
        <v>100.50624858708255</v>
      </c>
      <c r="M19" s="127">
        <v>100.4354136429608</v>
      </c>
      <c r="N19" s="127">
        <v>100.4354136429608</v>
      </c>
      <c r="O19" s="181">
        <v>100.4354136429608</v>
      </c>
      <c r="P19" s="127">
        <v>100.4354136429608</v>
      </c>
      <c r="Q19" s="127">
        <v>100.43541364296082</v>
      </c>
      <c r="R19" s="189">
        <v>100.43541364296082</v>
      </c>
    </row>
    <row r="20" spans="1:18" s="31" customFormat="1" ht="36.75" customHeight="1" thickTop="1">
      <c r="A20" s="131" t="s">
        <v>101</v>
      </c>
      <c r="B20" s="132">
        <v>61</v>
      </c>
      <c r="C20" s="133">
        <v>99.44980381574337</v>
      </c>
      <c r="D20" s="133">
        <v>100.51195504023946</v>
      </c>
      <c r="E20" s="133">
        <v>100.80381487901106</v>
      </c>
      <c r="F20" s="133">
        <v>101.20614070404112</v>
      </c>
      <c r="G20" s="133">
        <v>101.29931660840649</v>
      </c>
      <c r="H20" s="133">
        <v>99.90649895351105</v>
      </c>
      <c r="I20" s="133">
        <v>100.6567128858266</v>
      </c>
      <c r="J20" s="133">
        <v>101.89593896569373</v>
      </c>
      <c r="K20" s="133">
        <v>102.72722420880946</v>
      </c>
      <c r="L20" s="133">
        <v>102.54089525402483</v>
      </c>
      <c r="M20" s="133">
        <v>102.58885611540332</v>
      </c>
      <c r="N20" s="133">
        <v>102.46827292190514</v>
      </c>
      <c r="O20" s="183">
        <v>102.55470310338751</v>
      </c>
      <c r="P20" s="133">
        <v>103.1200066419511</v>
      </c>
      <c r="Q20" s="133">
        <v>102.53820428383719</v>
      </c>
      <c r="R20" s="191">
        <v>103.02777284286924</v>
      </c>
    </row>
    <row r="21" spans="1:18" ht="33" customHeight="1">
      <c r="A21" s="134" t="s">
        <v>56</v>
      </c>
      <c r="B21" s="126">
        <v>16</v>
      </c>
      <c r="C21" s="127">
        <v>100.08330022335159</v>
      </c>
      <c r="D21" s="127">
        <v>101.40025345889904</v>
      </c>
      <c r="E21" s="127">
        <v>101.52628861361805</v>
      </c>
      <c r="F21" s="127">
        <v>101.88097085740499</v>
      </c>
      <c r="G21" s="127">
        <v>102.05749751371117</v>
      </c>
      <c r="H21" s="127">
        <v>97.48452983907295</v>
      </c>
      <c r="I21" s="127">
        <v>100.11448302141285</v>
      </c>
      <c r="J21" s="127">
        <v>100.11448302141285</v>
      </c>
      <c r="K21" s="127">
        <v>100.11448302141285</v>
      </c>
      <c r="L21" s="127">
        <v>99.981024699609</v>
      </c>
      <c r="M21" s="127">
        <v>100.66497443900981</v>
      </c>
      <c r="N21" s="127">
        <v>100.00976993817642</v>
      </c>
      <c r="O21" s="181">
        <v>99.23885218293395</v>
      </c>
      <c r="P21" s="127">
        <v>100.06894193295685</v>
      </c>
      <c r="Q21" s="127">
        <v>100.06894193295685</v>
      </c>
      <c r="R21" s="189">
        <v>100.06894193295685</v>
      </c>
    </row>
    <row r="22" spans="1:18" ht="33" customHeight="1">
      <c r="A22" s="134" t="s">
        <v>57</v>
      </c>
      <c r="B22" s="126">
        <v>3</v>
      </c>
      <c r="C22" s="127">
        <v>98.30809085123195</v>
      </c>
      <c r="D22" s="127">
        <v>99.80463911851817</v>
      </c>
      <c r="E22" s="127">
        <v>102.26942340818003</v>
      </c>
      <c r="F22" s="127">
        <v>102.54618771742777</v>
      </c>
      <c r="G22" s="127">
        <v>102.76142462971204</v>
      </c>
      <c r="H22" s="127">
        <v>102.87905132352226</v>
      </c>
      <c r="I22" s="127">
        <v>103.16165872227019</v>
      </c>
      <c r="J22" s="127">
        <v>103.01382173043329</v>
      </c>
      <c r="K22" s="127">
        <v>104.6268539089636</v>
      </c>
      <c r="L22" s="127">
        <v>104.68233560102244</v>
      </c>
      <c r="M22" s="127">
        <v>104.1660250988886</v>
      </c>
      <c r="N22" s="127">
        <v>104.1660250988886</v>
      </c>
      <c r="O22" s="181">
        <v>104.29087046388825</v>
      </c>
      <c r="P22" s="127">
        <v>104.29087046388825</v>
      </c>
      <c r="Q22" s="127">
        <v>104.29087046388825</v>
      </c>
      <c r="R22" s="189">
        <v>104.29087046388825</v>
      </c>
    </row>
    <row r="23" spans="1:18" ht="33" customHeight="1">
      <c r="A23" s="134" t="s">
        <v>58</v>
      </c>
      <c r="B23" s="126">
        <v>12</v>
      </c>
      <c r="C23" s="127">
        <v>100.35337814091912</v>
      </c>
      <c r="D23" s="127">
        <v>100.79254696784962</v>
      </c>
      <c r="E23" s="127">
        <v>100.06852263093008</v>
      </c>
      <c r="F23" s="127">
        <v>101.52428411442583</v>
      </c>
      <c r="G23" s="127">
        <v>101.63256252839481</v>
      </c>
      <c r="H23" s="127">
        <v>98.19775523041868</v>
      </c>
      <c r="I23" s="127">
        <v>98.62302604545373</v>
      </c>
      <c r="J23" s="127">
        <v>99.3669893352247</v>
      </c>
      <c r="K23" s="127">
        <v>100.06126537359596</v>
      </c>
      <c r="L23" s="127">
        <v>100.94932816505664</v>
      </c>
      <c r="M23" s="127">
        <v>101.28439394199721</v>
      </c>
      <c r="N23" s="127">
        <v>101.51014833779344</v>
      </c>
      <c r="O23" s="181">
        <v>101.6934012444536</v>
      </c>
      <c r="P23" s="127">
        <v>102.11898595205507</v>
      </c>
      <c r="Q23" s="127">
        <v>102.10908443394119</v>
      </c>
      <c r="R23" s="189">
        <v>102.35057100855364</v>
      </c>
    </row>
    <row r="24" spans="1:18" ht="33" customHeight="1">
      <c r="A24" s="134" t="s">
        <v>59</v>
      </c>
      <c r="B24" s="126">
        <v>2</v>
      </c>
      <c r="C24" s="127">
        <v>99.71921716662271</v>
      </c>
      <c r="D24" s="127">
        <v>99.95280847406282</v>
      </c>
      <c r="E24" s="127">
        <v>100.38493411328125</v>
      </c>
      <c r="F24" s="127">
        <v>100.38493411328125</v>
      </c>
      <c r="G24" s="127">
        <v>100.89030140815781</v>
      </c>
      <c r="H24" s="127">
        <v>101.0035512878523</v>
      </c>
      <c r="I24" s="127">
        <v>99.969303467053</v>
      </c>
      <c r="J24" s="127">
        <v>99.969303467053</v>
      </c>
      <c r="K24" s="127">
        <v>99.969303467053</v>
      </c>
      <c r="L24" s="127">
        <v>99.90818195361851</v>
      </c>
      <c r="M24" s="127">
        <v>100.84736363815671</v>
      </c>
      <c r="N24" s="127">
        <v>103.70046384485073</v>
      </c>
      <c r="O24" s="181">
        <v>104.27856191383005</v>
      </c>
      <c r="P24" s="127">
        <v>105.62256102393789</v>
      </c>
      <c r="Q24" s="127">
        <v>105.78789502591121</v>
      </c>
      <c r="R24" s="189">
        <v>105.86297855380792</v>
      </c>
    </row>
    <row r="25" spans="1:18" ht="33" customHeight="1">
      <c r="A25" s="134" t="s">
        <v>60</v>
      </c>
      <c r="B25" s="126">
        <v>2</v>
      </c>
      <c r="C25" s="127">
        <v>99.49492939263519</v>
      </c>
      <c r="D25" s="127">
        <v>99.81636530125174</v>
      </c>
      <c r="E25" s="127">
        <v>100.07611387744498</v>
      </c>
      <c r="F25" s="127">
        <v>100.56738347963211</v>
      </c>
      <c r="G25" s="127">
        <v>100.09158184578757</v>
      </c>
      <c r="H25" s="127">
        <v>100.65758998011474</v>
      </c>
      <c r="I25" s="127">
        <v>100.65758998011474</v>
      </c>
      <c r="J25" s="127">
        <v>101.34426435063875</v>
      </c>
      <c r="K25" s="127">
        <v>101.03934393175474</v>
      </c>
      <c r="L25" s="127">
        <v>101.552131265456</v>
      </c>
      <c r="M25" s="127">
        <v>99.2540657422453</v>
      </c>
      <c r="N25" s="127">
        <v>99.78628591764681</v>
      </c>
      <c r="O25" s="181">
        <v>100.48756448190284</v>
      </c>
      <c r="P25" s="127">
        <v>101.06883075357035</v>
      </c>
      <c r="Q25" s="127">
        <v>101.0445229320706</v>
      </c>
      <c r="R25" s="189">
        <v>103.56190240709239</v>
      </c>
    </row>
    <row r="26" spans="1:18" ht="33" customHeight="1" thickBot="1">
      <c r="A26" s="134" t="s">
        <v>61</v>
      </c>
      <c r="B26" s="126">
        <v>26</v>
      </c>
      <c r="C26" s="127">
        <v>99.03279621220665</v>
      </c>
      <c r="D26" s="127">
        <v>100.19970643189342</v>
      </c>
      <c r="E26" s="127">
        <v>100.55054063382161</v>
      </c>
      <c r="F26" s="127">
        <v>100.75364164743189</v>
      </c>
      <c r="G26" s="127">
        <v>100.7859634300109</v>
      </c>
      <c r="H26" s="127">
        <v>100.97849541705563</v>
      </c>
      <c r="I26" s="127">
        <v>101.18537401513807</v>
      </c>
      <c r="J26" s="127">
        <v>103.45517816037002</v>
      </c>
      <c r="K26" s="127">
        <v>104.76411880065397</v>
      </c>
      <c r="L26" s="127">
        <v>104.19516343736076</v>
      </c>
      <c r="M26" s="127">
        <v>104.58334502515419</v>
      </c>
      <c r="N26" s="127">
        <v>104.33903747500803</v>
      </c>
      <c r="O26" s="181">
        <v>104.81882981781237</v>
      </c>
      <c r="P26" s="127">
        <v>105.2897733792448</v>
      </c>
      <c r="Q26" s="127">
        <v>103.91849730276292</v>
      </c>
      <c r="R26" s="189">
        <v>104.75622488736941</v>
      </c>
    </row>
    <row r="27" spans="1:18" s="31" customFormat="1" ht="33" customHeight="1" thickTop="1">
      <c r="A27" s="131" t="s">
        <v>89</v>
      </c>
      <c r="B27" s="132">
        <v>40</v>
      </c>
      <c r="C27" s="133">
        <v>98.74930533968735</v>
      </c>
      <c r="D27" s="133">
        <v>100.98145613528047</v>
      </c>
      <c r="E27" s="133">
        <v>100.98996407747639</v>
      </c>
      <c r="F27" s="133">
        <v>101.18514994502159</v>
      </c>
      <c r="G27" s="133">
        <v>101.74480773982937</v>
      </c>
      <c r="H27" s="133">
        <v>101.8282080816795</v>
      </c>
      <c r="I27" s="133">
        <v>101.88431784117691</v>
      </c>
      <c r="J27" s="133">
        <v>102.67741646042106</v>
      </c>
      <c r="K27" s="133">
        <v>102.86610387452218</v>
      </c>
      <c r="L27" s="133">
        <v>103.33358413450843</v>
      </c>
      <c r="M27" s="133">
        <v>103.63226827416597</v>
      </c>
      <c r="N27" s="133">
        <v>103.62762047865708</v>
      </c>
      <c r="O27" s="183">
        <v>103.93212048756641</v>
      </c>
      <c r="P27" s="133">
        <v>103.79480849858469</v>
      </c>
      <c r="Q27" s="133">
        <v>103.88375445232029</v>
      </c>
      <c r="R27" s="191">
        <v>104.01277547240181</v>
      </c>
    </row>
    <row r="28" spans="1:18" ht="33" customHeight="1">
      <c r="A28" s="134" t="s">
        <v>62</v>
      </c>
      <c r="B28" s="126">
        <v>14</v>
      </c>
      <c r="C28" s="127">
        <v>99.68527848719022</v>
      </c>
      <c r="D28" s="127">
        <v>99.95750313858068</v>
      </c>
      <c r="E28" s="127">
        <v>99.98171180049707</v>
      </c>
      <c r="F28" s="127">
        <v>100.53709741189873</v>
      </c>
      <c r="G28" s="127">
        <v>100.71045069366261</v>
      </c>
      <c r="H28" s="127">
        <v>100.9477596260771</v>
      </c>
      <c r="I28" s="127">
        <v>101.10741541200048</v>
      </c>
      <c r="J28" s="127">
        <v>101.25674727966891</v>
      </c>
      <c r="K28" s="127">
        <v>101.79364206699303</v>
      </c>
      <c r="L28" s="127">
        <v>102.1338820092837</v>
      </c>
      <c r="M28" s="127">
        <v>101.31811610098548</v>
      </c>
      <c r="N28" s="127">
        <v>101.30483668524577</v>
      </c>
      <c r="O28" s="181">
        <v>102.17483671070109</v>
      </c>
      <c r="P28" s="127">
        <v>101.78251674218188</v>
      </c>
      <c r="Q28" s="127">
        <v>102.0366480385693</v>
      </c>
      <c r="R28" s="189">
        <v>101.75574028627967</v>
      </c>
    </row>
    <row r="29" spans="1:18" ht="33" customHeight="1">
      <c r="A29" s="134" t="s">
        <v>63</v>
      </c>
      <c r="B29" s="126">
        <v>17</v>
      </c>
      <c r="C29" s="127">
        <v>96.97547163219373</v>
      </c>
      <c r="D29" s="127">
        <v>103.02452836780623</v>
      </c>
      <c r="E29" s="127">
        <v>103.02452836780623</v>
      </c>
      <c r="F29" s="127">
        <v>103.02452836780623</v>
      </c>
      <c r="G29" s="127">
        <v>103.02452836780623</v>
      </c>
      <c r="H29" s="127">
        <v>103.02452836780623</v>
      </c>
      <c r="I29" s="127">
        <v>103.02452836780623</v>
      </c>
      <c r="J29" s="127">
        <v>103.74155037471103</v>
      </c>
      <c r="K29" s="127">
        <v>103.74155037471103</v>
      </c>
      <c r="L29" s="127">
        <v>104.72658243426682</v>
      </c>
      <c r="M29" s="127">
        <v>105.85132566672563</v>
      </c>
      <c r="N29" s="127">
        <v>105.85132566672563</v>
      </c>
      <c r="O29" s="181">
        <v>105.85132566672563</v>
      </c>
      <c r="P29" s="127">
        <v>105.85132566672563</v>
      </c>
      <c r="Q29" s="127">
        <v>105.85132566672563</v>
      </c>
      <c r="R29" s="189">
        <v>105.85132566672563</v>
      </c>
    </row>
    <row r="30" spans="1:18" ht="33" customHeight="1" thickBot="1">
      <c r="A30" s="134" t="s">
        <v>64</v>
      </c>
      <c r="B30" s="126">
        <v>9</v>
      </c>
      <c r="C30" s="127">
        <v>99.75674741379136</v>
      </c>
      <c r="D30" s="127">
        <v>99.75674741379136</v>
      </c>
      <c r="E30" s="127">
        <v>99.75674741379136</v>
      </c>
      <c r="F30" s="127">
        <v>99.75674741379136</v>
      </c>
      <c r="G30" s="127">
        <v>101.4452782379143</v>
      </c>
      <c r="H30" s="127">
        <v>101.4452782379143</v>
      </c>
      <c r="I30" s="127">
        <v>101.4452782379143</v>
      </c>
      <c r="J30" s="127">
        <v>103.09533603668184</v>
      </c>
      <c r="K30" s="127">
        <v>103.09533603668184</v>
      </c>
      <c r="L30" s="127">
        <v>103.09533603668184</v>
      </c>
      <c r="M30" s="127">
        <v>103.0405076909451</v>
      </c>
      <c r="N30" s="127">
        <v>103.0405076909451</v>
      </c>
      <c r="O30" s="181">
        <v>103.0405076909451</v>
      </c>
      <c r="P30" s="127">
        <v>103.0405076909451</v>
      </c>
      <c r="Q30" s="127">
        <v>103.0405076909451</v>
      </c>
      <c r="R30" s="189">
        <v>104.05090206153572</v>
      </c>
    </row>
    <row r="31" spans="1:18" s="31" customFormat="1" ht="33" customHeight="1" thickTop="1">
      <c r="A31" s="131" t="s">
        <v>90</v>
      </c>
      <c r="B31" s="132">
        <v>151</v>
      </c>
      <c r="C31" s="133">
        <v>100.12908160163745</v>
      </c>
      <c r="D31" s="133">
        <v>99.77620307291158</v>
      </c>
      <c r="E31" s="133">
        <v>99.69679569296984</v>
      </c>
      <c r="F31" s="133">
        <v>99.73429953085164</v>
      </c>
      <c r="G31" s="133">
        <v>100.33945868473035</v>
      </c>
      <c r="H31" s="133">
        <v>100.08375558140104</v>
      </c>
      <c r="I31" s="133">
        <v>100.19850986456376</v>
      </c>
      <c r="J31" s="133">
        <v>100.21372761296834</v>
      </c>
      <c r="K31" s="133">
        <v>100.07599398112862</v>
      </c>
      <c r="L31" s="133">
        <v>102.08379784450656</v>
      </c>
      <c r="M31" s="133">
        <v>103.14239936548256</v>
      </c>
      <c r="N31" s="133">
        <v>103.07036169347602</v>
      </c>
      <c r="O31" s="183">
        <v>103.05732633966167</v>
      </c>
      <c r="P31" s="133">
        <v>102.89399769838565</v>
      </c>
      <c r="Q31" s="133">
        <v>103.56134968446574</v>
      </c>
      <c r="R31" s="191">
        <v>102.96934981397246</v>
      </c>
    </row>
    <row r="32" spans="1:18" ht="33" customHeight="1">
      <c r="A32" s="134" t="s">
        <v>65</v>
      </c>
      <c r="B32" s="126">
        <v>52</v>
      </c>
      <c r="C32" s="127">
        <v>100.64145781243107</v>
      </c>
      <c r="D32" s="127">
        <v>99.07932985789184</v>
      </c>
      <c r="E32" s="127">
        <v>97.9633585947274</v>
      </c>
      <c r="F32" s="127">
        <v>98.39712182748892</v>
      </c>
      <c r="G32" s="127">
        <v>99.76612965160395</v>
      </c>
      <c r="H32" s="127">
        <v>98.48086715876971</v>
      </c>
      <c r="I32" s="127">
        <v>98.11366422256741</v>
      </c>
      <c r="J32" s="127">
        <v>99.03798852944568</v>
      </c>
      <c r="K32" s="127">
        <v>98.77708347978292</v>
      </c>
      <c r="L32" s="127">
        <v>98.76414228930273</v>
      </c>
      <c r="M32" s="127">
        <v>100.81142861273469</v>
      </c>
      <c r="N32" s="127">
        <v>100.62722537204111</v>
      </c>
      <c r="O32" s="181">
        <v>101.25583855548871</v>
      </c>
      <c r="P32" s="127">
        <v>99.45806451449685</v>
      </c>
      <c r="Q32" s="127">
        <v>99.303619263407</v>
      </c>
      <c r="R32" s="189">
        <v>98.94383980719473</v>
      </c>
    </row>
    <row r="33" spans="1:18" ht="33" customHeight="1">
      <c r="A33" s="134" t="s">
        <v>66</v>
      </c>
      <c r="B33" s="126">
        <v>66</v>
      </c>
      <c r="C33" s="127">
        <v>100.1854407558032</v>
      </c>
      <c r="D33" s="127">
        <v>99.80675421774116</v>
      </c>
      <c r="E33" s="127">
        <v>99.81980781288875</v>
      </c>
      <c r="F33" s="127">
        <v>99.81980781288875</v>
      </c>
      <c r="G33" s="127">
        <v>100.16353158494319</v>
      </c>
      <c r="H33" s="127">
        <v>100.16386549563185</v>
      </c>
      <c r="I33" s="127">
        <v>100.16386549563185</v>
      </c>
      <c r="J33" s="127">
        <v>100.24919322935571</v>
      </c>
      <c r="K33" s="127">
        <v>100.72105971473952</v>
      </c>
      <c r="L33" s="127">
        <v>105.20173822601733</v>
      </c>
      <c r="M33" s="127">
        <v>105.34577986164605</v>
      </c>
      <c r="N33" s="127">
        <v>105.43751654838638</v>
      </c>
      <c r="O33" s="181">
        <v>105.43751654838638</v>
      </c>
      <c r="P33" s="127">
        <v>105.43751654838638</v>
      </c>
      <c r="Q33" s="127">
        <v>105.43751654838638</v>
      </c>
      <c r="R33" s="189">
        <v>105.43751654838638</v>
      </c>
    </row>
    <row r="34" spans="1:18" ht="33" customHeight="1" thickBot="1">
      <c r="A34" s="134" t="s">
        <v>67</v>
      </c>
      <c r="B34" s="126">
        <v>33</v>
      </c>
      <c r="C34" s="127">
        <v>99.65047596199022</v>
      </c>
      <c r="D34" s="127">
        <v>100.2700443459383</v>
      </c>
      <c r="E34" s="127">
        <v>100.85629946824082</v>
      </c>
      <c r="F34" s="127">
        <v>100.64249469740002</v>
      </c>
      <c r="G34" s="127">
        <v>101.04039425347098</v>
      </c>
      <c r="H34" s="127">
        <v>101.20522909496317</v>
      </c>
      <c r="I34" s="127">
        <v>101.86065276204002</v>
      </c>
      <c r="J34" s="127">
        <v>101.07048164457586</v>
      </c>
      <c r="K34" s="127">
        <v>100.13461487468325</v>
      </c>
      <c r="L34" s="127">
        <v>100.0804008720219</v>
      </c>
      <c r="M34" s="127">
        <v>102.40868319566738</v>
      </c>
      <c r="N34" s="127">
        <v>102.18584255076482</v>
      </c>
      <c r="O34" s="181">
        <v>101.13565394575753</v>
      </c>
      <c r="P34" s="127">
        <v>103.22115774269379</v>
      </c>
      <c r="Q34" s="127">
        <v>106.5181669231412</v>
      </c>
      <c r="R34" s="189">
        <v>104.37624423461256</v>
      </c>
    </row>
    <row r="35" spans="1:18" s="31" customFormat="1" ht="33" customHeight="1" thickTop="1">
      <c r="A35" s="131" t="s">
        <v>91</v>
      </c>
      <c r="B35" s="132">
        <v>39</v>
      </c>
      <c r="C35" s="133">
        <v>99.99188537679348</v>
      </c>
      <c r="D35" s="133">
        <v>99.98504713007036</v>
      </c>
      <c r="E35" s="133">
        <v>99.98504713007036</v>
      </c>
      <c r="F35" s="133">
        <v>99.98339123490649</v>
      </c>
      <c r="G35" s="133">
        <v>99.98339123490649</v>
      </c>
      <c r="H35" s="133">
        <v>99.98339123490649</v>
      </c>
      <c r="I35" s="133">
        <v>99.98339123490649</v>
      </c>
      <c r="J35" s="133">
        <v>99.97153271409549</v>
      </c>
      <c r="K35" s="133">
        <v>99.97153271409549</v>
      </c>
      <c r="L35" s="133">
        <v>99.98523530069647</v>
      </c>
      <c r="M35" s="133">
        <v>100.00000000000003</v>
      </c>
      <c r="N35" s="133">
        <v>100.00000000000003</v>
      </c>
      <c r="O35" s="183">
        <v>100.13383875831904</v>
      </c>
      <c r="P35" s="133">
        <v>100.13383875831904</v>
      </c>
      <c r="Q35" s="133">
        <v>100.07627465575494</v>
      </c>
      <c r="R35" s="191">
        <v>99.82546684818708</v>
      </c>
    </row>
    <row r="36" spans="1:18" ht="33" customHeight="1">
      <c r="A36" s="134" t="s">
        <v>68</v>
      </c>
      <c r="B36" s="126">
        <v>3</v>
      </c>
      <c r="C36" s="127">
        <v>99.40521477429796</v>
      </c>
      <c r="D36" s="127">
        <v>98.903985325056</v>
      </c>
      <c r="E36" s="127">
        <v>98.903985325056</v>
      </c>
      <c r="F36" s="127">
        <v>98.78261160828418</v>
      </c>
      <c r="G36" s="127">
        <v>98.78261160828418</v>
      </c>
      <c r="H36" s="127">
        <v>98.78261160828418</v>
      </c>
      <c r="I36" s="127">
        <v>98.78261160828418</v>
      </c>
      <c r="J36" s="127">
        <v>97.91340637255713</v>
      </c>
      <c r="K36" s="127">
        <v>97.91340637255713</v>
      </c>
      <c r="L36" s="127">
        <v>98.91777784572731</v>
      </c>
      <c r="M36" s="127">
        <v>100.00000000000004</v>
      </c>
      <c r="N36" s="127">
        <v>100.00000000000004</v>
      </c>
      <c r="O36" s="181">
        <v>101.73990385814709</v>
      </c>
      <c r="P36" s="127">
        <v>101.73990385814709</v>
      </c>
      <c r="Q36" s="127">
        <v>101.73990385814709</v>
      </c>
      <c r="R36" s="189">
        <v>98.47940235976483</v>
      </c>
    </row>
    <row r="37" spans="1:18" ht="33" customHeight="1" thickBot="1">
      <c r="A37" s="134" t="s">
        <v>69</v>
      </c>
      <c r="B37" s="126">
        <v>36</v>
      </c>
      <c r="C37" s="127">
        <v>100</v>
      </c>
      <c r="D37" s="127">
        <v>100</v>
      </c>
      <c r="E37" s="127">
        <v>100</v>
      </c>
      <c r="F37" s="127">
        <v>100</v>
      </c>
      <c r="G37" s="127">
        <v>100</v>
      </c>
      <c r="H37" s="127">
        <v>100</v>
      </c>
      <c r="I37" s="127">
        <v>100</v>
      </c>
      <c r="J37" s="127">
        <v>100</v>
      </c>
      <c r="K37" s="127">
        <v>100</v>
      </c>
      <c r="L37" s="127">
        <v>100</v>
      </c>
      <c r="M37" s="127">
        <v>100.00000000000004</v>
      </c>
      <c r="N37" s="127">
        <v>100.00000000000004</v>
      </c>
      <c r="O37" s="181">
        <v>100.00000000000004</v>
      </c>
      <c r="P37" s="127">
        <v>100.00000000000004</v>
      </c>
      <c r="Q37" s="127">
        <v>99.93763888888893</v>
      </c>
      <c r="R37" s="189">
        <v>99.93763888888893</v>
      </c>
    </row>
    <row r="38" spans="1:18" s="31" customFormat="1" ht="33" customHeight="1" thickTop="1">
      <c r="A38" s="131" t="s">
        <v>100</v>
      </c>
      <c r="B38" s="132">
        <v>44</v>
      </c>
      <c r="C38" s="133">
        <v>100.49539673065736</v>
      </c>
      <c r="D38" s="133">
        <v>100.42378359956422</v>
      </c>
      <c r="E38" s="133">
        <v>100.17839841596029</v>
      </c>
      <c r="F38" s="133">
        <v>100.26699871783418</v>
      </c>
      <c r="G38" s="133">
        <v>100.35270518007756</v>
      </c>
      <c r="H38" s="133">
        <v>99.58279526239427</v>
      </c>
      <c r="I38" s="133">
        <v>99.6589423695384</v>
      </c>
      <c r="J38" s="133">
        <v>100.00151490760986</v>
      </c>
      <c r="K38" s="133">
        <v>99.90535539656831</v>
      </c>
      <c r="L38" s="133">
        <v>100.15359186753433</v>
      </c>
      <c r="M38" s="133">
        <v>99.22034531348713</v>
      </c>
      <c r="N38" s="133">
        <v>99.24030267630327</v>
      </c>
      <c r="O38" s="183">
        <v>99.18121183502262</v>
      </c>
      <c r="P38" s="133">
        <v>102.58680135966254</v>
      </c>
      <c r="Q38" s="133">
        <v>102.64282912849117</v>
      </c>
      <c r="R38" s="191">
        <v>103.0711074508641</v>
      </c>
    </row>
    <row r="39" spans="1:18" s="31" customFormat="1" ht="33" customHeight="1">
      <c r="A39" s="134" t="s">
        <v>70</v>
      </c>
      <c r="B39" s="126">
        <v>12</v>
      </c>
      <c r="C39" s="127">
        <v>100.83172651227146</v>
      </c>
      <c r="D39" s="127">
        <v>99.83744929176524</v>
      </c>
      <c r="E39" s="127">
        <v>99.38621076759472</v>
      </c>
      <c r="F39" s="127">
        <v>99.86523845397974</v>
      </c>
      <c r="G39" s="127">
        <v>100.51070175103744</v>
      </c>
      <c r="H39" s="127">
        <v>97.41258733143339</v>
      </c>
      <c r="I39" s="127">
        <v>97.46742860793063</v>
      </c>
      <c r="J39" s="127">
        <v>97.78988242002495</v>
      </c>
      <c r="K39" s="127">
        <v>97.42594020413779</v>
      </c>
      <c r="L39" s="127">
        <v>97.92623685564013</v>
      </c>
      <c r="M39" s="127">
        <v>94.85062814934038</v>
      </c>
      <c r="N39" s="127">
        <v>94.90495949710844</v>
      </c>
      <c r="O39" s="181">
        <v>94.90495949710844</v>
      </c>
      <c r="P39" s="127">
        <v>92.81670208563435</v>
      </c>
      <c r="Q39" s="127">
        <v>92.78266426695315</v>
      </c>
      <c r="R39" s="189">
        <v>93.6955525028656</v>
      </c>
    </row>
    <row r="40" spans="1:18" ht="33" customHeight="1">
      <c r="A40" s="134" t="s">
        <v>71</v>
      </c>
      <c r="B40" s="126">
        <v>5</v>
      </c>
      <c r="C40" s="127">
        <v>100.2861136651692</v>
      </c>
      <c r="D40" s="127">
        <v>100.2861136651692</v>
      </c>
      <c r="E40" s="127">
        <v>100.2861136651692</v>
      </c>
      <c r="F40" s="127">
        <v>100.2861136651692</v>
      </c>
      <c r="G40" s="127">
        <v>100.2861136651692</v>
      </c>
      <c r="H40" s="127">
        <v>100.2861136651692</v>
      </c>
      <c r="I40" s="127">
        <v>100.2861136651692</v>
      </c>
      <c r="J40" s="127">
        <v>100.96726281046973</v>
      </c>
      <c r="K40" s="127">
        <v>100.96726281046973</v>
      </c>
      <c r="L40" s="127">
        <v>101.08736435115081</v>
      </c>
      <c r="M40" s="127">
        <v>101.8918445290145</v>
      </c>
      <c r="N40" s="127">
        <v>101.8918445290145</v>
      </c>
      <c r="O40" s="181">
        <v>101.8918445290145</v>
      </c>
      <c r="P40" s="127">
        <v>102.07879515037328</v>
      </c>
      <c r="Q40" s="127">
        <v>102.47139778795902</v>
      </c>
      <c r="R40" s="189">
        <v>103.57656738134942</v>
      </c>
    </row>
    <row r="41" spans="1:18" ht="33" customHeight="1">
      <c r="A41" s="134" t="s">
        <v>72</v>
      </c>
      <c r="B41" s="126">
        <v>12</v>
      </c>
      <c r="C41" s="127">
        <v>99.66453466951764</v>
      </c>
      <c r="D41" s="127">
        <v>100.04814688835455</v>
      </c>
      <c r="E41" s="127">
        <v>100.33108327184092</v>
      </c>
      <c r="F41" s="127">
        <v>100.33108327184092</v>
      </c>
      <c r="G41" s="127">
        <v>100.33108327184092</v>
      </c>
      <c r="H41" s="127">
        <v>99.55585986946683</v>
      </c>
      <c r="I41" s="127">
        <v>99.55585986946683</v>
      </c>
      <c r="J41" s="127">
        <v>99.75204271289955</v>
      </c>
      <c r="K41" s="127">
        <v>99.58185178745595</v>
      </c>
      <c r="L41" s="127">
        <v>99.66279348457299</v>
      </c>
      <c r="M41" s="127">
        <v>99.81026737421159</v>
      </c>
      <c r="N41" s="127">
        <v>99.81026737421159</v>
      </c>
      <c r="O41" s="181">
        <v>99.60760625742893</v>
      </c>
      <c r="P41" s="127">
        <v>114.19093959076223</v>
      </c>
      <c r="Q41" s="127">
        <v>114.5691148319392</v>
      </c>
      <c r="R41" s="189">
        <v>114.5691148319392</v>
      </c>
    </row>
    <row r="42" spans="1:18" ht="33" customHeight="1" thickBot="1">
      <c r="A42" s="134" t="s">
        <v>73</v>
      </c>
      <c r="B42" s="126">
        <v>15</v>
      </c>
      <c r="C42" s="127">
        <v>100.91238394713552</v>
      </c>
      <c r="D42" s="127">
        <v>100.92986431918486</v>
      </c>
      <c r="E42" s="127">
        <v>100.39090691232673</v>
      </c>
      <c r="F42" s="127">
        <v>100.39090691232673</v>
      </c>
      <c r="G42" s="127">
        <v>100.31497026978988</v>
      </c>
      <c r="H42" s="127">
        <v>100.34735368902405</v>
      </c>
      <c r="I42" s="127">
        <v>100.4961799464183</v>
      </c>
      <c r="J42" s="127">
        <v>100.8614763119569</v>
      </c>
      <c r="K42" s="127">
        <v>100.90100743789758</v>
      </c>
      <c r="L42" s="127">
        <v>101.1755314756122</v>
      </c>
      <c r="M42" s="127">
        <v>101.35368165771588</v>
      </c>
      <c r="N42" s="127">
        <v>101.36875817709536</v>
      </c>
      <c r="O42" s="181">
        <v>101.35755393609831</v>
      </c>
      <c r="P42" s="127">
        <v>101.28890559710173</v>
      </c>
      <c r="Q42" s="127">
        <v>101.04707623514054</v>
      </c>
      <c r="R42" s="189">
        <v>101.20465886090776</v>
      </c>
    </row>
    <row r="43" spans="1:18" s="31" customFormat="1" ht="33" customHeight="1" thickBot="1" thickTop="1">
      <c r="A43" s="131" t="s">
        <v>92</v>
      </c>
      <c r="B43" s="132">
        <v>45</v>
      </c>
      <c r="C43" s="133">
        <v>99.78250095258305</v>
      </c>
      <c r="D43" s="133">
        <v>99.78250095258305</v>
      </c>
      <c r="E43" s="133">
        <v>100.3044986663837</v>
      </c>
      <c r="F43" s="133">
        <v>100.3044986663837</v>
      </c>
      <c r="G43" s="133">
        <v>100.3044986663837</v>
      </c>
      <c r="H43" s="133">
        <v>100.3044986663837</v>
      </c>
      <c r="I43" s="133">
        <v>100.3044986663837</v>
      </c>
      <c r="J43" s="133">
        <v>102.63720503192643</v>
      </c>
      <c r="K43" s="133">
        <v>102.63720503192643</v>
      </c>
      <c r="L43" s="133">
        <v>102.63720503192643</v>
      </c>
      <c r="M43" s="133">
        <v>101.72252692639445</v>
      </c>
      <c r="N43" s="133">
        <v>101.72252692639445</v>
      </c>
      <c r="O43" s="183">
        <v>101.72252692639445</v>
      </c>
      <c r="P43" s="133">
        <v>101.72252692639445</v>
      </c>
      <c r="Q43" s="133">
        <v>101.94870918094803</v>
      </c>
      <c r="R43" s="191">
        <v>101.94870918094803</v>
      </c>
    </row>
    <row r="44" spans="1:18" ht="33" customHeight="1" thickTop="1">
      <c r="A44" s="154" t="s">
        <v>102</v>
      </c>
      <c r="B44" s="155">
        <v>7</v>
      </c>
      <c r="C44" s="156">
        <v>100.00000000000001</v>
      </c>
      <c r="D44" s="156">
        <v>100.00000000000001</v>
      </c>
      <c r="E44" s="156">
        <v>100.00000000000001</v>
      </c>
      <c r="F44" s="156">
        <v>100.00000000000001</v>
      </c>
      <c r="G44" s="156">
        <v>100.00000000000001</v>
      </c>
      <c r="H44" s="156">
        <v>100.00000000000001</v>
      </c>
      <c r="I44" s="156">
        <v>100.00000000000001</v>
      </c>
      <c r="J44" s="156">
        <v>107.29944333039485</v>
      </c>
      <c r="K44" s="156">
        <v>107.29944333039485</v>
      </c>
      <c r="L44" s="156">
        <v>107.29944333039485</v>
      </c>
      <c r="M44" s="156">
        <v>105.53156983411569</v>
      </c>
      <c r="N44" s="156">
        <v>105.53156983411569</v>
      </c>
      <c r="O44" s="185">
        <v>105.53156983411569</v>
      </c>
      <c r="P44" s="156">
        <v>105.53156983411569</v>
      </c>
      <c r="Q44" s="156">
        <v>106.40588319054383</v>
      </c>
      <c r="R44" s="193">
        <v>106.40588319054383</v>
      </c>
    </row>
    <row r="45" spans="1:18" ht="33" customHeight="1">
      <c r="A45" s="134" t="s">
        <v>74</v>
      </c>
      <c r="B45" s="126">
        <v>16</v>
      </c>
      <c r="C45" s="127">
        <v>99.99999999999999</v>
      </c>
      <c r="D45" s="127">
        <v>99.99999999999999</v>
      </c>
      <c r="E45" s="127">
        <v>99.99999999999999</v>
      </c>
      <c r="F45" s="127">
        <v>99.99999999999999</v>
      </c>
      <c r="G45" s="127">
        <v>99.99999999999999</v>
      </c>
      <c r="H45" s="127">
        <v>99.99999999999999</v>
      </c>
      <c r="I45" s="127">
        <v>99.99999999999999</v>
      </c>
      <c r="J45" s="127">
        <v>101.90629003458511</v>
      </c>
      <c r="K45" s="127">
        <v>101.90629003458511</v>
      </c>
      <c r="L45" s="127">
        <v>101.90629003458511</v>
      </c>
      <c r="M45" s="127">
        <v>101.89190757909103</v>
      </c>
      <c r="N45" s="127">
        <v>101.89190757909103</v>
      </c>
      <c r="O45" s="181">
        <v>101.89190757909103</v>
      </c>
      <c r="P45" s="127">
        <v>101.89190757909103</v>
      </c>
      <c r="Q45" s="127">
        <v>102.1455330765856</v>
      </c>
      <c r="R45" s="189">
        <v>102.1455330765856</v>
      </c>
    </row>
    <row r="46" spans="1:18" ht="33" customHeight="1">
      <c r="A46" s="134" t="s">
        <v>75</v>
      </c>
      <c r="B46" s="126">
        <v>1</v>
      </c>
      <c r="C46" s="127">
        <v>100.00000000000001</v>
      </c>
      <c r="D46" s="127">
        <v>100.00000000000001</v>
      </c>
      <c r="E46" s="127">
        <v>100.00000000000001</v>
      </c>
      <c r="F46" s="127">
        <v>100.00000000000001</v>
      </c>
      <c r="G46" s="127">
        <v>100.00000000000001</v>
      </c>
      <c r="H46" s="127">
        <v>100.00000000000001</v>
      </c>
      <c r="I46" s="127">
        <v>100.00000000000001</v>
      </c>
      <c r="J46" s="127">
        <v>100.00000000000001</v>
      </c>
      <c r="K46" s="127">
        <v>100.00000000000001</v>
      </c>
      <c r="L46" s="127">
        <v>100.00000000000001</v>
      </c>
      <c r="M46" s="127">
        <v>100.00000000000004</v>
      </c>
      <c r="N46" s="127">
        <v>100.00000000000004</v>
      </c>
      <c r="O46" s="181">
        <v>100.00000000000004</v>
      </c>
      <c r="P46" s="127">
        <v>100.00000000000004</v>
      </c>
      <c r="Q46" s="127">
        <v>100.00000000000004</v>
      </c>
      <c r="R46" s="189">
        <v>100.00000000000004</v>
      </c>
    </row>
    <row r="47" spans="1:18" ht="33" customHeight="1">
      <c r="A47" s="134" t="s">
        <v>76</v>
      </c>
      <c r="B47" s="126">
        <v>20</v>
      </c>
      <c r="C47" s="127">
        <v>99.25658463346453</v>
      </c>
      <c r="D47" s="127">
        <v>99.25658463346453</v>
      </c>
      <c r="E47" s="127">
        <v>101.0407815131496</v>
      </c>
      <c r="F47" s="127">
        <v>101.0407815131496</v>
      </c>
      <c r="G47" s="127">
        <v>101.0407815131496</v>
      </c>
      <c r="H47" s="127">
        <v>101.0407815131496</v>
      </c>
      <c r="I47" s="127">
        <v>101.0407815131496</v>
      </c>
      <c r="J47" s="127">
        <v>101.0407815131496</v>
      </c>
      <c r="K47" s="127">
        <v>101.0407815131496</v>
      </c>
      <c r="L47" s="127">
        <v>101.0407815131496</v>
      </c>
      <c r="M47" s="127">
        <v>100.42611007917424</v>
      </c>
      <c r="N47" s="127">
        <v>100.42611007917424</v>
      </c>
      <c r="O47" s="181">
        <v>100.42611007917424</v>
      </c>
      <c r="P47" s="127">
        <v>100.42611007917424</v>
      </c>
      <c r="Q47" s="127">
        <v>100.42611007917424</v>
      </c>
      <c r="R47" s="189">
        <v>100.42611007917424</v>
      </c>
    </row>
    <row r="48" spans="1:18" ht="33" customHeight="1" thickBot="1">
      <c r="A48" s="134" t="s">
        <v>77</v>
      </c>
      <c r="B48" s="126">
        <v>1</v>
      </c>
      <c r="C48" s="127">
        <v>99.99999999999997</v>
      </c>
      <c r="D48" s="127">
        <v>99.99999999999997</v>
      </c>
      <c r="E48" s="127">
        <v>99.99999999999997</v>
      </c>
      <c r="F48" s="127">
        <v>99.99999999999997</v>
      </c>
      <c r="G48" s="127">
        <v>99.99999999999997</v>
      </c>
      <c r="H48" s="127">
        <v>99.99999999999997</v>
      </c>
      <c r="I48" s="127">
        <v>99.99999999999997</v>
      </c>
      <c r="J48" s="127">
        <v>99.99999999999997</v>
      </c>
      <c r="K48" s="127">
        <v>99.99999999999997</v>
      </c>
      <c r="L48" s="127">
        <v>99.99999999999997</v>
      </c>
      <c r="M48" s="127">
        <v>99.99999999999996</v>
      </c>
      <c r="N48" s="127">
        <v>99.99999999999996</v>
      </c>
      <c r="O48" s="181">
        <v>99.99999999999996</v>
      </c>
      <c r="P48" s="127">
        <v>99.99999999999996</v>
      </c>
      <c r="Q48" s="127">
        <v>99.99999999999996</v>
      </c>
      <c r="R48" s="189">
        <v>99.99999999999996</v>
      </c>
    </row>
    <row r="49" spans="1:18" s="31" customFormat="1" ht="33" customHeight="1" thickTop="1">
      <c r="A49" s="131" t="s">
        <v>93</v>
      </c>
      <c r="B49" s="132">
        <v>45</v>
      </c>
      <c r="C49" s="133">
        <v>99.64470975529473</v>
      </c>
      <c r="D49" s="133">
        <v>99.75472166656773</v>
      </c>
      <c r="E49" s="133">
        <v>99.91151936652086</v>
      </c>
      <c r="F49" s="133">
        <v>100.06335100459192</v>
      </c>
      <c r="G49" s="133">
        <v>100.06335100459192</v>
      </c>
      <c r="H49" s="133">
        <v>101.05536290270256</v>
      </c>
      <c r="I49" s="133">
        <v>101.7809814404862</v>
      </c>
      <c r="J49" s="133">
        <v>102.55253452897163</v>
      </c>
      <c r="K49" s="133">
        <v>103.61678748128644</v>
      </c>
      <c r="L49" s="133">
        <v>105.0181230622321</v>
      </c>
      <c r="M49" s="133">
        <v>106.08092399238318</v>
      </c>
      <c r="N49" s="133">
        <v>105.94200054328886</v>
      </c>
      <c r="O49" s="183">
        <v>106.41514467517827</v>
      </c>
      <c r="P49" s="133">
        <v>106.85940450633726</v>
      </c>
      <c r="Q49" s="133">
        <v>106.37889066275673</v>
      </c>
      <c r="R49" s="191">
        <v>106.76956407850015</v>
      </c>
    </row>
    <row r="50" spans="1:18" ht="33" customHeight="1">
      <c r="A50" s="134" t="s">
        <v>78</v>
      </c>
      <c r="B50" s="126">
        <v>43</v>
      </c>
      <c r="C50" s="127">
        <v>99.6897499076895</v>
      </c>
      <c r="D50" s="127">
        <v>99.8022032928111</v>
      </c>
      <c r="E50" s="127">
        <v>100.08002378340282</v>
      </c>
      <c r="F50" s="127">
        <v>100.23522499272714</v>
      </c>
      <c r="G50" s="127">
        <v>100.23522499272714</v>
      </c>
      <c r="H50" s="127">
        <v>101.20609584293497</v>
      </c>
      <c r="I50" s="127">
        <v>101.6109862600978</v>
      </c>
      <c r="J50" s="127">
        <v>102.4862362283366</v>
      </c>
      <c r="K50" s="127">
        <v>103.79797257535671</v>
      </c>
      <c r="L50" s="127">
        <v>105.23040773574238</v>
      </c>
      <c r="M50" s="127">
        <v>106.58674260090321</v>
      </c>
      <c r="N50" s="127">
        <v>106.58674260090321</v>
      </c>
      <c r="O50" s="181">
        <v>107.08189343660143</v>
      </c>
      <c r="P50" s="127">
        <v>107.5468165157213</v>
      </c>
      <c r="Q50" s="127">
        <v>107.61016621980386</v>
      </c>
      <c r="R50" s="189">
        <v>107.71836095901398</v>
      </c>
    </row>
    <row r="51" spans="1:18" ht="33" customHeight="1" thickBot="1">
      <c r="A51" s="134" t="s">
        <v>84</v>
      </c>
      <c r="B51" s="126">
        <v>2</v>
      </c>
      <c r="C51" s="127">
        <v>97.61521709788502</v>
      </c>
      <c r="D51" s="127">
        <v>97.61521709788502</v>
      </c>
      <c r="E51" s="127">
        <v>92.31877248134813</v>
      </c>
      <c r="F51" s="127">
        <v>92.31877248134813</v>
      </c>
      <c r="G51" s="127">
        <v>92.31877248134813</v>
      </c>
      <c r="H51" s="127">
        <v>94.26339220175475</v>
      </c>
      <c r="I51" s="127">
        <v>109.44090157950853</v>
      </c>
      <c r="J51" s="127">
        <v>105.53991150670113</v>
      </c>
      <c r="K51" s="127">
        <v>95.45265395827398</v>
      </c>
      <c r="L51" s="127">
        <v>95.45265395827398</v>
      </c>
      <c r="M51" s="127">
        <v>95.20582390920248</v>
      </c>
      <c r="N51" s="127">
        <v>92.08004630458039</v>
      </c>
      <c r="O51" s="181">
        <v>92.08004630458039</v>
      </c>
      <c r="P51" s="127">
        <v>92.08004630458039</v>
      </c>
      <c r="Q51" s="127">
        <v>79.9064661862436</v>
      </c>
      <c r="R51" s="189">
        <v>86.3704311474532</v>
      </c>
    </row>
    <row r="52" spans="1:18" s="31" customFormat="1" ht="33" customHeight="1" thickTop="1">
      <c r="A52" s="131" t="s">
        <v>94</v>
      </c>
      <c r="B52" s="132">
        <v>41</v>
      </c>
      <c r="C52" s="133">
        <v>99.91770200927957</v>
      </c>
      <c r="D52" s="133">
        <v>100.45444636593328</v>
      </c>
      <c r="E52" s="133">
        <v>100.57837983368083</v>
      </c>
      <c r="F52" s="133">
        <v>99.91342230919871</v>
      </c>
      <c r="G52" s="133">
        <v>100.58413091763401</v>
      </c>
      <c r="H52" s="133">
        <v>100.9297575102286</v>
      </c>
      <c r="I52" s="133">
        <v>99.84366004075628</v>
      </c>
      <c r="J52" s="133">
        <v>101.19765441127772</v>
      </c>
      <c r="K52" s="133">
        <v>101.70458703541924</v>
      </c>
      <c r="L52" s="133">
        <v>102.66064465461824</v>
      </c>
      <c r="M52" s="133">
        <v>102.63154000102995</v>
      </c>
      <c r="N52" s="133">
        <v>102.43150911585899</v>
      </c>
      <c r="O52" s="183">
        <v>102.36545759406762</v>
      </c>
      <c r="P52" s="133">
        <v>102.86808759893233</v>
      </c>
      <c r="Q52" s="133">
        <v>102.38112989911457</v>
      </c>
      <c r="R52" s="191">
        <v>102.52904159639792</v>
      </c>
    </row>
    <row r="53" spans="1:18" ht="33" customHeight="1">
      <c r="A53" s="134" t="s">
        <v>79</v>
      </c>
      <c r="B53" s="126">
        <v>21</v>
      </c>
      <c r="C53" s="127">
        <v>100.28348490065218</v>
      </c>
      <c r="D53" s="127">
        <v>100.74185245263023</v>
      </c>
      <c r="E53" s="127">
        <v>100.87758600648625</v>
      </c>
      <c r="F53" s="127">
        <v>99.68922161134076</v>
      </c>
      <c r="G53" s="127">
        <v>100.84550250908019</v>
      </c>
      <c r="H53" s="127">
        <v>100.8594030876296</v>
      </c>
      <c r="I53" s="127">
        <v>98.93366416923907</v>
      </c>
      <c r="J53" s="127">
        <v>100.77262885045562</v>
      </c>
      <c r="K53" s="127">
        <v>101.55018059427552</v>
      </c>
      <c r="L53" s="127">
        <v>103.10279763467982</v>
      </c>
      <c r="M53" s="127">
        <v>102.46220146067905</v>
      </c>
      <c r="N53" s="127">
        <v>101.94098915967946</v>
      </c>
      <c r="O53" s="181">
        <v>101.83857718429492</v>
      </c>
      <c r="P53" s="127">
        <v>102.99572105967334</v>
      </c>
      <c r="Q53" s="127">
        <v>102.01695221536266</v>
      </c>
      <c r="R53" s="189">
        <v>102.31019570896467</v>
      </c>
    </row>
    <row r="54" spans="1:18" ht="33" customHeight="1">
      <c r="A54" s="134" t="s">
        <v>80</v>
      </c>
      <c r="B54" s="126">
        <v>3</v>
      </c>
      <c r="C54" s="127">
        <v>97.31498635529877</v>
      </c>
      <c r="D54" s="127">
        <v>100.13560629651666</v>
      </c>
      <c r="E54" s="127">
        <v>100.50811296481666</v>
      </c>
      <c r="F54" s="127">
        <v>100.97692984450056</v>
      </c>
      <c r="G54" s="127">
        <v>101.50674227594634</v>
      </c>
      <c r="H54" s="127">
        <v>104.47301256818632</v>
      </c>
      <c r="I54" s="127">
        <v>104.42042709217094</v>
      </c>
      <c r="J54" s="127">
        <v>104.22961177135983</v>
      </c>
      <c r="K54" s="127">
        <v>104.66498548228027</v>
      </c>
      <c r="L54" s="127">
        <v>105.51881096358854</v>
      </c>
      <c r="M54" s="127">
        <v>101.68893679309059</v>
      </c>
      <c r="N54" s="127">
        <v>102.60366746941763</v>
      </c>
      <c r="O54" s="181">
        <v>102.41784716596116</v>
      </c>
      <c r="P54" s="127">
        <v>101.18711677146325</v>
      </c>
      <c r="Q54" s="127">
        <v>101.38341011746165</v>
      </c>
      <c r="R54" s="189">
        <v>101.3521655251201</v>
      </c>
    </row>
    <row r="55" spans="1:18" ht="33" customHeight="1">
      <c r="A55" s="134" t="s">
        <v>81</v>
      </c>
      <c r="B55" s="126">
        <v>1</v>
      </c>
      <c r="C55" s="127">
        <v>99.99999999999997</v>
      </c>
      <c r="D55" s="127">
        <v>99.99999999999997</v>
      </c>
      <c r="E55" s="127">
        <v>99.99999999999997</v>
      </c>
      <c r="F55" s="127">
        <v>99.99999999999997</v>
      </c>
      <c r="G55" s="127">
        <v>99.99999999999997</v>
      </c>
      <c r="H55" s="127">
        <v>99.99999999999997</v>
      </c>
      <c r="I55" s="127">
        <v>99.99999999999997</v>
      </c>
      <c r="J55" s="127">
        <v>110.09637651263603</v>
      </c>
      <c r="K55" s="127">
        <v>110.09637651263603</v>
      </c>
      <c r="L55" s="127">
        <v>110.09637651263603</v>
      </c>
      <c r="M55" s="127">
        <v>110.09637651263611</v>
      </c>
      <c r="N55" s="127">
        <v>110.09637651263611</v>
      </c>
      <c r="O55" s="181">
        <v>110.09637651263611</v>
      </c>
      <c r="P55" s="127">
        <v>110.09637651263611</v>
      </c>
      <c r="Q55" s="127">
        <v>110.09637651263611</v>
      </c>
      <c r="R55" s="189">
        <v>110.09637651263611</v>
      </c>
    </row>
    <row r="56" spans="1:18" ht="33" customHeight="1">
      <c r="A56" s="134" t="s">
        <v>82</v>
      </c>
      <c r="B56" s="126">
        <v>12</v>
      </c>
      <c r="C56" s="127">
        <v>99.99999999999999</v>
      </c>
      <c r="D56" s="127">
        <v>99.99999999999999</v>
      </c>
      <c r="E56" s="127">
        <v>99.99999999999999</v>
      </c>
      <c r="F56" s="127">
        <v>99.99999999999999</v>
      </c>
      <c r="G56" s="127">
        <v>99.99999999999999</v>
      </c>
      <c r="H56" s="127">
        <v>99.99999999999999</v>
      </c>
      <c r="I56" s="127">
        <v>99.99999999999999</v>
      </c>
      <c r="J56" s="127">
        <v>99.99999999999999</v>
      </c>
      <c r="K56" s="127">
        <v>99.99999999999999</v>
      </c>
      <c r="L56" s="127">
        <v>99.99999999999999</v>
      </c>
      <c r="M56" s="127">
        <v>99.99999999999996</v>
      </c>
      <c r="N56" s="127">
        <v>99.99999999999996</v>
      </c>
      <c r="O56" s="181">
        <v>99.99999999999996</v>
      </c>
      <c r="P56" s="127">
        <v>100.00000000000001</v>
      </c>
      <c r="Q56" s="127">
        <v>100.00000000000001</v>
      </c>
      <c r="R56" s="189">
        <v>100.00000000000001</v>
      </c>
    </row>
    <row r="57" spans="1:18" ht="33" customHeight="1">
      <c r="A57" s="134" t="s">
        <v>134</v>
      </c>
      <c r="B57" s="126">
        <v>1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>
        <v>99.99999999999996</v>
      </c>
      <c r="N57" s="127">
        <v>99.99999999999996</v>
      </c>
      <c r="O57" s="181">
        <v>99.99999999999996</v>
      </c>
      <c r="P57" s="127">
        <v>99.99999999999996</v>
      </c>
      <c r="Q57" s="127">
        <v>99.99999999999996</v>
      </c>
      <c r="R57" s="189">
        <v>99.99999999999996</v>
      </c>
    </row>
    <row r="58" spans="1:18" ht="33" customHeight="1" thickBot="1">
      <c r="A58" s="134" t="s">
        <v>83</v>
      </c>
      <c r="B58" s="126">
        <v>3</v>
      </c>
      <c r="C58" s="127">
        <v>100.34203860358272</v>
      </c>
      <c r="D58" s="127">
        <v>100.34203860358272</v>
      </c>
      <c r="E58" s="127">
        <v>100.49263494500144</v>
      </c>
      <c r="F58" s="127">
        <v>99.87583052503159</v>
      </c>
      <c r="G58" s="127">
        <v>99.44810159287627</v>
      </c>
      <c r="H58" s="127">
        <v>100.05831396264213</v>
      </c>
      <c r="I58" s="127">
        <v>100.05831396264213</v>
      </c>
      <c r="J58" s="127">
        <v>100.92646880500745</v>
      </c>
      <c r="K58" s="127">
        <v>101.30667815619857</v>
      </c>
      <c r="L58" s="127">
        <v>101.30667815619857</v>
      </c>
      <c r="M58" s="127">
        <v>113.67457415868664</v>
      </c>
      <c r="N58" s="127">
        <v>113.67457415868664</v>
      </c>
      <c r="O58" s="181">
        <v>113.67457415868664</v>
      </c>
      <c r="P58" s="127">
        <v>113.67457415868664</v>
      </c>
      <c r="Q58" s="127">
        <v>113.67457415868664</v>
      </c>
      <c r="R58" s="189">
        <v>113.67457415868664</v>
      </c>
    </row>
    <row r="59" spans="1:18" ht="51" customHeight="1" thickBot="1" thickTop="1">
      <c r="A59" s="137" t="s">
        <v>95</v>
      </c>
      <c r="B59" s="118">
        <f>SUM(B5:B58)/2</f>
        <v>1000</v>
      </c>
      <c r="C59" s="119">
        <v>99.8</v>
      </c>
      <c r="D59" s="119">
        <v>100.0216900161303</v>
      </c>
      <c r="E59" s="119">
        <v>100.16026090171938</v>
      </c>
      <c r="F59" s="119">
        <v>100.23629569548835</v>
      </c>
      <c r="G59" s="119">
        <v>100.47793355097298</v>
      </c>
      <c r="H59" s="119">
        <v>101.1</v>
      </c>
      <c r="I59" s="119">
        <v>101.16506832290317</v>
      </c>
      <c r="J59" s="119">
        <v>102.0488929650699</v>
      </c>
      <c r="K59" s="119">
        <v>102.7049088136569</v>
      </c>
      <c r="L59" s="119">
        <v>103.05911588391383</v>
      </c>
      <c r="M59" s="119">
        <v>103.41124486791482</v>
      </c>
      <c r="N59" s="119">
        <v>103.27032577387622</v>
      </c>
      <c r="O59" s="186">
        <v>103.39295172316051</v>
      </c>
      <c r="P59" s="119">
        <v>103.55376131508616</v>
      </c>
      <c r="Q59" s="119">
        <v>103.26463576649019</v>
      </c>
      <c r="R59" s="194">
        <v>103.46288293612957</v>
      </c>
    </row>
    <row r="62" spans="1:12" ht="15.75">
      <c r="A62" s="120"/>
      <c r="B62" s="121"/>
      <c r="C62" s="116"/>
      <c r="D62" s="116"/>
      <c r="E62" s="116"/>
      <c r="F62" s="116"/>
      <c r="G62" s="116"/>
      <c r="H62" s="116"/>
      <c r="I62" s="116"/>
      <c r="J62" s="116"/>
      <c r="K62" s="116"/>
      <c r="L62" s="116"/>
    </row>
  </sheetData>
  <sheetProtection/>
  <printOptions/>
  <pageMargins left="0.24" right="0.2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25.00390625" style="48" customWidth="1"/>
    <col min="2" max="2" width="22.8515625" style="48" customWidth="1"/>
    <col min="3" max="3" width="18.28125" style="48" customWidth="1"/>
    <col min="4" max="4" width="22.7109375" style="48" customWidth="1"/>
    <col min="5" max="5" width="5.7109375" style="48" customWidth="1"/>
    <col min="6" max="16384" width="9.140625" style="48" customWidth="1"/>
  </cols>
  <sheetData>
    <row r="1" spans="1:4" ht="16.5" thickBot="1">
      <c r="A1" s="46" t="s">
        <v>132</v>
      </c>
      <c r="B1" s="47"/>
      <c r="C1" s="47"/>
      <c r="D1" s="47"/>
    </row>
    <row r="2" spans="1:6" s="49" customFormat="1" ht="18" customHeight="1" thickBot="1">
      <c r="A2" s="93" t="s">
        <v>124</v>
      </c>
      <c r="B2" s="94" t="s">
        <v>103</v>
      </c>
      <c r="C2" s="95" t="s">
        <v>126</v>
      </c>
      <c r="D2" s="96" t="s">
        <v>103</v>
      </c>
      <c r="F2" s="48"/>
    </row>
    <row r="3" spans="1:4" ht="14.25" customHeight="1">
      <c r="A3" s="52">
        <v>1990</v>
      </c>
      <c r="B3" s="53">
        <v>13.5</v>
      </c>
      <c r="C3" s="54" t="s">
        <v>104</v>
      </c>
      <c r="D3" s="55">
        <v>12.8</v>
      </c>
    </row>
    <row r="4" spans="1:4" ht="14.25" customHeight="1">
      <c r="A4" s="52">
        <v>1991</v>
      </c>
      <c r="B4" s="53">
        <v>7</v>
      </c>
      <c r="C4" s="54" t="s">
        <v>105</v>
      </c>
      <c r="D4" s="55">
        <v>2.9</v>
      </c>
    </row>
    <row r="5" spans="1:4" ht="14.25" customHeight="1">
      <c r="A5" s="52">
        <v>1992</v>
      </c>
      <c r="B5" s="53">
        <v>4.6</v>
      </c>
      <c r="C5" s="54" t="s">
        <v>106</v>
      </c>
      <c r="D5" s="55">
        <v>8.9</v>
      </c>
    </row>
    <row r="6" spans="1:4" ht="14.25" customHeight="1">
      <c r="A6" s="52">
        <v>1993</v>
      </c>
      <c r="B6" s="53">
        <v>10.5</v>
      </c>
      <c r="C6" s="54" t="s">
        <v>107</v>
      </c>
      <c r="D6" s="56">
        <v>9.4</v>
      </c>
    </row>
    <row r="7" spans="1:4" ht="14.25" customHeight="1">
      <c r="A7" s="52">
        <v>1994</v>
      </c>
      <c r="B7" s="53">
        <v>7.3</v>
      </c>
      <c r="C7" s="54" t="s">
        <v>108</v>
      </c>
      <c r="D7" s="56">
        <v>6.1</v>
      </c>
    </row>
    <row r="8" spans="1:4" ht="14.25" customHeight="1">
      <c r="A8" s="52">
        <v>1995</v>
      </c>
      <c r="B8" s="57">
        <v>6</v>
      </c>
      <c r="C8" s="58" t="s">
        <v>109</v>
      </c>
      <c r="D8" s="55">
        <v>5.8</v>
      </c>
    </row>
    <row r="9" spans="1:4" ht="14.25" customHeight="1">
      <c r="A9" s="52">
        <v>1996</v>
      </c>
      <c r="B9" s="53">
        <v>6.6</v>
      </c>
      <c r="C9" s="58" t="s">
        <v>110</v>
      </c>
      <c r="D9" s="55">
        <v>7.9</v>
      </c>
    </row>
    <row r="10" spans="1:4" ht="14.25" customHeight="1">
      <c r="A10" s="52">
        <v>1997</v>
      </c>
      <c r="B10" s="53">
        <v>6.6</v>
      </c>
      <c r="C10" s="58" t="s">
        <v>111</v>
      </c>
      <c r="D10" s="55">
        <v>5.4</v>
      </c>
    </row>
    <row r="11" spans="1:5" ht="14.25" customHeight="1">
      <c r="A11" s="52">
        <v>1998</v>
      </c>
      <c r="B11" s="53">
        <v>6.8</v>
      </c>
      <c r="C11" s="58" t="s">
        <v>112</v>
      </c>
      <c r="D11" s="55">
        <v>7.9</v>
      </c>
      <c r="E11" s="50"/>
    </row>
    <row r="12" spans="1:5" ht="14.25" customHeight="1">
      <c r="A12" s="59">
        <v>1999</v>
      </c>
      <c r="B12" s="57">
        <v>6.9</v>
      </c>
      <c r="C12" s="58" t="s">
        <v>113</v>
      </c>
      <c r="D12" s="55">
        <v>5.3</v>
      </c>
      <c r="E12" s="51"/>
    </row>
    <row r="13" spans="1:4" ht="14.25" customHeight="1">
      <c r="A13" s="59">
        <v>2000</v>
      </c>
      <c r="B13" s="57">
        <v>4.2</v>
      </c>
      <c r="C13" s="54" t="s">
        <v>114</v>
      </c>
      <c r="D13" s="55">
        <v>4.4</v>
      </c>
    </row>
    <row r="14" spans="1:4" ht="14.25" customHeight="1">
      <c r="A14" s="59">
        <v>2001</v>
      </c>
      <c r="B14" s="53">
        <v>5.4</v>
      </c>
      <c r="C14" s="54" t="s">
        <v>115</v>
      </c>
      <c r="D14" s="55">
        <v>6.3</v>
      </c>
    </row>
    <row r="15" spans="1:4" ht="14.25" customHeight="1">
      <c r="A15" s="59">
        <v>2002</v>
      </c>
      <c r="B15" s="53">
        <v>6.4</v>
      </c>
      <c r="C15" s="54" t="s">
        <v>116</v>
      </c>
      <c r="D15" s="55">
        <v>5.1</v>
      </c>
    </row>
    <row r="16" spans="1:4" ht="14.25" customHeight="1">
      <c r="A16" s="59">
        <v>2003</v>
      </c>
      <c r="B16" s="53">
        <v>3.9</v>
      </c>
      <c r="C16" s="60" t="s">
        <v>117</v>
      </c>
      <c r="D16" s="61">
        <v>3.9</v>
      </c>
    </row>
    <row r="17" spans="1:4" ht="14.25" customHeight="1">
      <c r="A17" s="59">
        <v>2004</v>
      </c>
      <c r="B17" s="53">
        <v>4.7</v>
      </c>
      <c r="C17" s="60" t="s">
        <v>118</v>
      </c>
      <c r="D17" s="61">
        <v>5.6</v>
      </c>
    </row>
    <row r="18" spans="1:4" ht="14.25" customHeight="1">
      <c r="A18" s="59">
        <v>2005</v>
      </c>
      <c r="B18" s="53">
        <v>4.9</v>
      </c>
      <c r="C18" s="60" t="s">
        <v>119</v>
      </c>
      <c r="D18" s="61">
        <v>5.1</v>
      </c>
    </row>
    <row r="19" spans="1:4" ht="14.25" customHeight="1">
      <c r="A19" s="59">
        <v>2006</v>
      </c>
      <c r="B19" s="53">
        <v>8.9</v>
      </c>
      <c r="C19" s="60" t="s">
        <v>120</v>
      </c>
      <c r="D19" s="61">
        <v>10.7</v>
      </c>
    </row>
    <row r="20" spans="1:4" ht="14.25" customHeight="1">
      <c r="A20" s="59">
        <v>2007</v>
      </c>
      <c r="B20" s="53">
        <v>8.8</v>
      </c>
      <c r="C20" s="60" t="s">
        <v>121</v>
      </c>
      <c r="D20" s="61">
        <v>8.8</v>
      </c>
    </row>
    <row r="21" spans="1:4" ht="14.25" customHeight="1">
      <c r="A21" s="63">
        <v>2008</v>
      </c>
      <c r="B21" s="64">
        <v>9.7</v>
      </c>
      <c r="C21" s="65" t="s">
        <v>122</v>
      </c>
      <c r="D21" s="66">
        <v>6.9</v>
      </c>
    </row>
    <row r="22" spans="1:4" ht="14.25" customHeight="1">
      <c r="A22" s="63">
        <v>2009</v>
      </c>
      <c r="B22" s="64">
        <v>2.5</v>
      </c>
      <c r="C22" s="65" t="s">
        <v>123</v>
      </c>
      <c r="D22" s="66">
        <v>1.7</v>
      </c>
    </row>
    <row r="23" spans="1:4" ht="14.25" customHeight="1">
      <c r="A23" s="63">
        <v>2010</v>
      </c>
      <c r="B23" s="80">
        <v>2.9</v>
      </c>
      <c r="C23" s="65" t="s">
        <v>125</v>
      </c>
      <c r="D23" s="66">
        <v>5.1</v>
      </c>
    </row>
    <row r="24" spans="1:4" ht="14.25" customHeight="1">
      <c r="A24" s="63">
        <v>2011</v>
      </c>
      <c r="B24" s="99">
        <v>6.5</v>
      </c>
      <c r="C24" s="65" t="s">
        <v>127</v>
      </c>
      <c r="D24" s="100">
        <v>5.1</v>
      </c>
    </row>
    <row r="25" spans="1:4" ht="14.25" customHeight="1">
      <c r="A25" s="63">
        <v>2012</v>
      </c>
      <c r="B25" s="99">
        <v>3.9</v>
      </c>
      <c r="C25" s="65" t="s">
        <v>131</v>
      </c>
      <c r="D25" s="100">
        <v>3.6</v>
      </c>
    </row>
    <row r="26" spans="1:4" ht="16.5" customHeight="1" thickBot="1">
      <c r="A26" s="62" t="s">
        <v>162</v>
      </c>
      <c r="B26" s="74" t="s">
        <v>166</v>
      </c>
      <c r="C26" s="67"/>
      <c r="D26" s="79"/>
    </row>
    <row r="27" spans="1:4" ht="16.5" customHeight="1">
      <c r="A27" s="176" t="s">
        <v>163</v>
      </c>
      <c r="B27" s="80"/>
      <c r="C27" s="177"/>
      <c r="D27" s="80"/>
    </row>
    <row r="28" spans="1:4" ht="16.5" customHeight="1">
      <c r="A28" s="176"/>
      <c r="B28" s="80"/>
      <c r="C28" s="177"/>
      <c r="D28" s="178"/>
    </row>
    <row r="29" spans="1:4" ht="21" customHeight="1">
      <c r="A29" s="78"/>
      <c r="D29" s="176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</sheetData>
  <sheetProtection/>
  <printOptions/>
  <pageMargins left="0.57" right="0.33" top="0.47" bottom="0.1" header="0.3" footer="0.18"/>
  <pageSetup firstPageNumber="12" useFirstPageNumber="1" fitToHeight="1" fitToWidth="1" horizontalDpi="300" verticalDpi="300" orientation="portrait" paperSize="9" scale="98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sbhonoo</cp:lastModifiedBy>
  <cp:lastPrinted>2013-10-14T05:47:00Z</cp:lastPrinted>
  <dcterms:created xsi:type="dcterms:W3CDTF">2005-10-06T10:04:58Z</dcterms:created>
  <dcterms:modified xsi:type="dcterms:W3CDTF">2013-10-14T05:48:46Z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44900.0000000000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